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63360911-000F-4F21-B8DE-70AC89F290F3}" xr6:coauthVersionLast="47" xr6:coauthVersionMax="47" xr10:uidLastSave="{00000000-0000-0000-0000-000000000000}"/>
  <bookViews>
    <workbookView xWindow="-120" yWindow="-120" windowWidth="29040" windowHeight="15840" xr2:uid="{D500812B-1EC2-4C03-8475-E4D2B431B6CB}"/>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M7" i="1"/>
  <c r="N7" i="1" s="1"/>
  <c r="M6" i="1"/>
  <c r="N6" i="1" s="1"/>
  <c r="M5" i="1"/>
  <c r="N5" i="1" s="1"/>
  <c r="R5" i="1" s="1"/>
</calcChain>
</file>

<file path=xl/sharedStrings.xml><?xml version="1.0" encoding="utf-8"?>
<sst xmlns="http://schemas.openxmlformats.org/spreadsheetml/2006/main" count="43" uniqueCount="38">
  <si>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</si>
  <si>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</si>
  <si>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</si>
  <si>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</si>
  <si>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</si>
  <si>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</si>
  <si>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</si>
  <si>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</si>
  <si>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</si>
  <si>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</si>
  <si>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</si>
  <si>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</si>
  <si>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</si>
  <si>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</si>
  <si>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</si>
  <si>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</si>
  <si>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</si>
  <si>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</si>
  <si>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</si>
  <si>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אושרה ההצעה עם הציון המשוקלל הגבוה ביותר</t>
  </si>
  <si>
    <t>נא לפנות ללשכה המשפטית להכנת חוזה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</si>
  <si>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</si>
  <si>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החלטה מס' 2025-20.01</t>
  </si>
  <si>
    <t>סכום שעתי</t>
  </si>
  <si>
    <t>אושר פה אחד בסבב מיילים</t>
  </si>
  <si>
    <t>יעוץ משפטי</t>
  </si>
  <si>
    <t>יועץ לענייני הגנת הפרטיות וחוק תקשורת דיגיטלית</t>
  </si>
  <si>
    <t>עמית שרפיאן
מנהל אגף מחשוב</t>
  </si>
  <si>
    <t>תב"ר מחשוב</t>
  </si>
  <si>
    <t>מחשוב ומערכות מידע</t>
  </si>
  <si>
    <t>PriveIT</t>
  </si>
  <si>
    <t>לא</t>
  </si>
  <si>
    <t>DPI Group</t>
  </si>
  <si>
    <t xml:space="preserve">לא </t>
  </si>
  <si>
    <t>פריימסק</t>
  </si>
  <si>
    <t xml:space="preserve">מכר"ז אשכול </t>
  </si>
  <si>
    <t xml:space="preserve">במסגרת תיקון 13 להגנת הפרטיות וחוק תקשורת דיגיטלית המחייב  את הרשות למנות DPO בארגון נדרש יועץ משפטי בתחום הגנת הפרטיות וחוק תקשורת דיגיטלית .התקבלו ארבע הצעות  priveit  עם ההצעה המשוקללת הגבוהה ביותר. 
אושר 25 שעות בחודש לשנה שלמה (12 חודשים) תיתכן חריגה מ-25  שעות חודשיות. </t>
  </si>
  <si>
    <t>פרוטוקול ועדת התקשרויות  סבב מיילים    מס' 2025-24    תאריך30/7/25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</si>
</sst>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b/>
      <sz val="11"/>
      <name val="Arial"/>
      <family val="2"/>
    </font>
    <font>
      <sz val="11"/>
      <name val="Arial"/>
      <family val="2"/>
      <scheme val="minor"/>
    </font>
    <font>
      <sz val="12"/>
      <name val="Arial"/>
      <family val="2"/>
      <scheme val="minor"/>
    </font>
    <font>
      <sz val="12"/>
      <name val="Arial"/>
      <family val="2"/>
    </font>
    <font>
      <sz val="10"/>
      <name val="Arial"/>
      <family val="2"/>
      <scheme val="minor"/>
    </font>
    <font>
      <b/>
      <sz val="13"/>
      <color theme="1"/>
      <name val="Arial"/>
      <family val="2"/>
      <scheme val="minor"/>
    </font>
    <font>
      <sz val="13"/>
      <color theme="1"/>
      <name val="Arial"/>
      <family val="2"/>
      <scheme val="minor"/>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6">
    <xf numFmtId="0" fontId="0" fillId="0" borderId="0" xfId="0"/>
    <xf numFmtId="0" fontId="0" fillId="0" borderId="0" xfId="0" applyAlignment="1">
      <alignment wrapText="1"/>
    </xf>
    <xf numFmtId="165" fontId="8" fillId="5" borderId="1" xfId="2" applyNumberFormat="1" applyFont="1" applyFill="1" applyBorder="1" applyAlignment="1">
      <alignment horizontal="center" vertical="center" wrapText="1" readingOrder="2"/>
    </xf>
    <xf numFmtId="3" fontId="10" fillId="5" borderId="1" xfId="0" applyNumberFormat="1" applyFont="1" applyFill="1" applyBorder="1" applyAlignment="1">
      <alignment horizontal="center" vertical="center" wrapText="1" readingOrder="2"/>
    </xf>
    <xf numFmtId="0" fontId="10" fillId="5" borderId="1" xfId="0" applyFont="1" applyFill="1" applyBorder="1" applyAlignment="1">
      <alignment horizontal="center" vertical="center" wrapText="1" readingOrder="1"/>
    </xf>
    <xf numFmtId="0" fontId="0" fillId="0" borderId="0" xfId="0" applyAlignment="1">
      <alignment readingOrder="2"/>
    </xf>
    <xf numFmtId="164" fontId="0" fillId="0" borderId="0" xfId="0" applyNumberFormat="1" applyAlignment="1">
      <alignment readingOrder="2"/>
    </xf>
    <xf numFmtId="0" fontId="9" fillId="0" borderId="0" xfId="0" applyFont="1" applyAlignment="1">
      <alignment readingOrder="2"/>
    </xf>
    <xf numFmtId="0" fontId="9" fillId="0" borderId="0" xfId="0" applyFont="1"/>
    <xf numFmtId="0" fontId="4" fillId="0" borderId="3" xfId="0" applyFont="1" applyBorder="1" applyAlignment="1">
      <alignment vertical="center" wrapText="1" readingOrder="2"/>
    </xf>
    <xf numFmtId="0" fontId="4" fillId="0" borderId="4" xfId="0" applyFont="1" applyBorder="1" applyAlignment="1">
      <alignment vertical="center" wrapText="1" readingOrder="2"/>
    </xf>
    <xf numFmtId="0" fontId="4" fillId="7" borderId="5" xfId="0" applyFont="1" applyFill="1" applyBorder="1" applyAlignment="1">
      <alignment vertical="center" wrapText="1" readingOrder="2"/>
    </xf>
    <xf numFmtId="0" fontId="4" fillId="7" borderId="6" xfId="0" applyFont="1" applyFill="1" applyBorder="1" applyAlignment="1">
      <alignment vertical="center" wrapText="1" readingOrder="2"/>
    </xf>
    <xf numFmtId="0" fontId="9" fillId="7" borderId="5" xfId="0" applyFont="1" applyFill="1" applyBorder="1" applyAlignment="1">
      <alignment readingOrder="2"/>
    </xf>
    <xf numFmtId="0" fontId="9" fillId="7" borderId="6" xfId="0" applyFont="1" applyFill="1" applyBorder="1" applyAlignment="1">
      <alignment readingOrder="2"/>
    </xf>
    <xf numFmtId="165" fontId="5" fillId="6" borderId="5" xfId="0" applyNumberFormat="1" applyFont="1" applyFill="1" applyBorder="1" applyAlignment="1">
      <alignment vertical="center" wrapText="1" readingOrder="2"/>
    </xf>
    <xf numFmtId="165" fontId="5" fillId="6" borderId="6" xfId="0" applyNumberFormat="1" applyFont="1" applyFill="1" applyBorder="1" applyAlignment="1">
      <alignment vertical="center" wrapText="1" readingOrder="2"/>
    </xf>
    <xf numFmtId="0" fontId="11" fillId="7" borderId="5" xfId="0" applyFont="1" applyFill="1" applyBorder="1" applyAlignment="1">
      <alignment vertical="center" wrapText="1" readingOrder="2"/>
    </xf>
    <xf numFmtId="0" fontId="11" fillId="7" borderId="6" xfId="0" applyFont="1" applyFill="1" applyBorder="1" applyAlignment="1">
      <alignment vertical="center" wrapText="1" readingOrder="2"/>
    </xf>
    <xf numFmtId="49" fontId="5" fillId="4" borderId="3" xfId="0" applyNumberFormat="1" applyFont="1" applyFill="1" applyBorder="1" applyAlignment="1">
      <alignment vertical="center" readingOrder="2"/>
    </xf>
    <xf numFmtId="49" fontId="5" fillId="4" borderId="4" xfId="0" applyNumberFormat="1" applyFont="1" applyFill="1" applyBorder="1" applyAlignment="1">
      <alignment vertical="center" readingOrder="2"/>
    </xf>
    <xf numFmtId="0" fontId="6" fillId="7" borderId="5" xfId="0" applyFont="1" applyFill="1" applyBorder="1" applyAlignment="1">
      <alignment vertical="center" wrapText="1" readingOrder="2"/>
    </xf>
    <xf numFmtId="0" fontId="6" fillId="7" borderId="6" xfId="0" applyFont="1" applyFill="1" applyBorder="1" applyAlignment="1">
      <alignment vertical="center" wrapText="1" readingOrder="2"/>
    </xf>
    <xf numFmtId="0" fontId="6" fillId="7" borderId="5" xfId="1" applyNumberFormat="1" applyFont="1" applyFill="1" applyBorder="1" applyAlignment="1">
      <alignment vertical="center" wrapText="1" readingOrder="2"/>
    </xf>
    <xf numFmtId="0" fontId="6" fillId="7" borderId="6" xfId="1" applyNumberFormat="1" applyFont="1" applyFill="1" applyBorder="1" applyAlignment="1">
      <alignment vertical="center" wrapText="1" readingOrder="2"/>
    </xf>
    <xf numFmtId="3" fontId="6" fillId="7" borderId="5" xfId="0" applyNumberFormat="1" applyFont="1" applyFill="1" applyBorder="1" applyAlignment="1">
      <alignment vertical="center" wrapText="1" readingOrder="2"/>
    </xf>
    <xf numFmtId="3" fontId="6" fillId="7" borderId="6" xfId="0" applyNumberFormat="1" applyFont="1" applyFill="1" applyBorder="1" applyAlignment="1">
      <alignment vertical="center" wrapText="1" readingOrder="2"/>
    </xf>
    <xf numFmtId="0" fontId="10" fillId="5" borderId="1" xfId="0" applyFont="1" applyFill="1" applyBorder="1" applyAlignment="1">
      <alignment horizontal="center" vertical="center" wrapText="1" readingOrder="2"/>
    </xf>
    <xf numFmtId="165" fontId="10" fillId="5" borderId="1" xfId="0" applyNumberFormat="1" applyFont="1" applyFill="1" applyBorder="1" applyAlignment="1">
      <alignment horizontal="center" vertical="center" wrapText="1" readingOrder="2"/>
    </xf>
    <xf numFmtId="0" fontId="9" fillId="0" borderId="1" xfId="2" applyFont="1" applyFill="1" applyBorder="1" applyAlignment="1">
      <alignment vertical="center" wrapText="1" readingOrder="2"/>
    </xf>
    <xf numFmtId="165" fontId="8" fillId="7" borderId="1" xfId="2" applyNumberFormat="1" applyFont="1" applyFill="1" applyBorder="1" applyAlignment="1">
      <alignment vertical="center" wrapText="1" readingOrder="2"/>
    </xf>
    <xf numFmtId="3" fontId="10" fillId="0" borderId="1" xfId="0" applyNumberFormat="1" applyFont="1" applyBorder="1" applyAlignment="1">
      <alignment vertical="center" wrapText="1" readingOrder="2"/>
    </xf>
    <xf numFmtId="165" fontId="8" fillId="0" borderId="1" xfId="2" applyNumberFormat="1" applyFont="1" applyFill="1" applyBorder="1" applyAlignment="1">
      <alignment vertical="center" wrapText="1" readingOrder="2"/>
    </xf>
    <xf numFmtId="165" fontId="10" fillId="0" borderId="1" xfId="0" applyNumberFormat="1" applyFont="1" applyBorder="1" applyAlignment="1">
      <alignment vertical="center" wrapText="1" readingOrder="2"/>
    </xf>
    <xf numFmtId="0" fontId="10" fillId="0" borderId="1" xfId="0" applyFont="1" applyBorder="1" applyAlignment="1">
      <alignment vertical="center" wrapText="1" readingOrder="1"/>
    </xf>
    <xf numFmtId="0" fontId="12" fillId="0" borderId="0" xfId="0" applyFont="1"/>
    <xf numFmtId="0" fontId="13" fillId="0" borderId="0" xfId="0" applyFont="1"/>
    <xf numFmtId="0" fontId="3" fillId="0" borderId="0" xfId="0" applyFont="1" applyFill="1" applyBorder="1" applyAlignment="1">
      <alignment vertical="center" readingOrder="2"/>
    </xf>
    <xf numFmtId="0" fontId="0" fillId="0" borderId="0" xfId="0" applyFill="1" applyBorder="1"/>
    <xf numFmtId="0" fontId="3" fillId="3" borderId="8" xfId="0" applyFont="1" applyFill="1" applyBorder="1" applyAlignment="1">
      <alignment vertical="center" readingOrder="2"/>
    </xf>
    <xf numFmtId="0" fontId="3" fillId="3" borderId="9" xfId="0" applyFont="1" applyFill="1" applyBorder="1" applyAlignment="1">
      <alignment vertical="center" readingOrder="2"/>
    </xf>
    <xf numFmtId="0" fontId="5" fillId="0" borderId="7" xfId="0" applyFont="1" applyBorder="1" applyAlignment="1">
      <alignment horizontal="center" vertical="center" wrapText="1" readingOrder="2"/>
    </xf>
    <xf numFmtId="164" fontId="5" fillId="0" borderId="7" xfId="0" applyNumberFormat="1" applyFont="1" applyBorder="1" applyAlignment="1">
      <alignment horizontal="center" vertical="center" wrapText="1" readingOrder="2"/>
    </xf>
    <xf numFmtId="164" fontId="5" fillId="0" borderId="7" xfId="0" applyNumberFormat="1" applyFont="1" applyBorder="1" applyAlignment="1">
      <alignment vertical="center" wrapText="1" readingOrder="2"/>
    </xf>
    <xf numFmtId="164" fontId="5" fillId="0" borderId="7" xfId="0" applyNumberFormat="1" applyFont="1" applyBorder="1" applyAlignment="1">
      <alignment horizontal="right" vertical="center" wrapText="1" readingOrder="2"/>
    </xf>
    <xf numFmtId="0" fontId="4" fillId="0" borderId="7" xfId="0" applyFont="1" applyBorder="1" applyAlignment="1">
      <alignment horizontal="center" vertical="center" wrapText="1" readingOrder="2"/>
    </xf>
    <xf numFmtId="0" fontId="0" fillId="0" borderId="2" xfId="0" applyBorder="1" applyAlignment="1">
      <alignment readingOrder="2"/>
    </xf>
    <xf numFmtId="0" fontId="4" fillId="8" borderId="3" xfId="0" applyFont="1" applyFill="1" applyBorder="1" applyAlignment="1">
      <alignment vertical="center" wrapText="1" readingOrder="2"/>
    </xf>
    <xf numFmtId="0" fontId="4" fillId="8" borderId="4" xfId="0" applyFont="1" applyFill="1" applyBorder="1" applyAlignment="1">
      <alignment vertical="center" wrapText="1" readingOrder="2"/>
    </xf>
    <xf numFmtId="0" fontId="5" fillId="0" borderId="10" xfId="0" applyFont="1" applyBorder="1" applyAlignment="1">
      <alignment horizontal="center" vertical="center" wrapText="1" readingOrder="2"/>
    </xf>
    <xf numFmtId="0" fontId="0" fillId="8" borderId="11" xfId="0" applyFill="1" applyBorder="1" applyAlignment="1">
      <alignment readingOrder="2"/>
    </xf>
    <xf numFmtId="0" fontId="4" fillId="8" borderId="12" xfId="0" applyFont="1" applyFill="1" applyBorder="1" applyAlignment="1">
      <alignment vertical="center" readingOrder="2"/>
    </xf>
    <xf numFmtId="49" fontId="5" fillId="4" borderId="13" xfId="0" applyNumberFormat="1" applyFont="1" applyFill="1" applyBorder="1" applyAlignment="1">
      <alignment vertical="center" readingOrder="2"/>
    </xf>
    <xf numFmtId="0" fontId="5" fillId="0" borderId="4" xfId="0" applyFont="1" applyBorder="1" applyAlignment="1">
      <alignment horizontal="center" vertical="center" wrapText="1" readingOrder="2"/>
    </xf>
    <xf numFmtId="0" fontId="7" fillId="7" borderId="14" xfId="0" applyFont="1" applyFill="1" applyBorder="1" applyAlignment="1">
      <alignment vertical="center" wrapText="1" readingOrder="2"/>
    </xf>
    <xf numFmtId="0" fontId="7" fillId="7" borderId="15" xfId="0" applyFont="1" applyFill="1" applyBorder="1" applyAlignment="1">
      <alignment vertical="center" wrapText="1" readingOrder="2"/>
    </xf>
    <xf numFmtId="49" fontId="5" fillId="4" borderId="16" xfId="0" applyNumberFormat="1" applyFont="1" applyFill="1" applyBorder="1" applyAlignment="1">
      <alignment vertical="center" readingOrder="2"/>
    </xf>
    <xf numFmtId="0" fontId="5" fillId="0" borderId="5" xfId="0" applyFont="1" applyBorder="1" applyAlignment="1">
      <alignment vertical="center" readingOrder="2"/>
    </xf>
    <xf numFmtId="0" fontId="5" fillId="0" borderId="6" xfId="0" applyFont="1" applyBorder="1" applyAlignment="1">
      <alignment vertical="center" readingOrder="2"/>
    </xf>
    <xf numFmtId="0" fontId="10" fillId="0" borderId="5" xfId="0" applyFont="1" applyBorder="1" applyAlignment="1">
      <alignment vertical="center" wrapText="1" readingOrder="2"/>
    </xf>
    <xf numFmtId="165" fontId="8" fillId="0" borderId="5" xfId="2" applyNumberFormat="1" applyFont="1" applyFill="1" applyBorder="1" applyAlignment="1">
      <alignment vertical="center" wrapText="1" readingOrder="2"/>
    </xf>
    <xf numFmtId="3" fontId="10" fillId="0" borderId="5" xfId="0" applyNumberFormat="1" applyFont="1" applyBorder="1" applyAlignment="1">
      <alignment vertical="center" wrapText="1" readingOrder="2"/>
    </xf>
    <xf numFmtId="165" fontId="10" fillId="0" borderId="5" xfId="0" applyNumberFormat="1" applyFont="1" applyBorder="1" applyAlignment="1">
      <alignment vertical="center" wrapText="1" readingOrder="2"/>
    </xf>
    <xf numFmtId="0" fontId="10" fillId="0" borderId="5" xfId="0" applyFont="1" applyBorder="1" applyAlignment="1">
      <alignment vertical="center" wrapText="1" readingOrder="1"/>
    </xf>
    <xf numFmtId="165" fontId="8" fillId="7" borderId="5" xfId="2" applyNumberFormat="1" applyFont="1" applyFill="1" applyBorder="1" applyAlignment="1">
      <alignment vertical="center" wrapText="1" readingOrder="2"/>
    </xf>
    <xf numFmtId="0" fontId="5" fillId="0" borderId="2" xfId="0" applyFont="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56EA-AB9B-4A70-8021-E346A41E0718}">
  <dimension ref="A1:S10"/>
  <sheetViews>
    <sheetView rightToLeft="1" tabSelected="1" zoomScale="80" zoomScaleNormal="80" workbookViewId="0">
      <selection activeCell="C14" sqref="C14"/>
    </sheetView>
  </sheetViews>
  <sheetFormatPr defaultColWidth="8.75" defaultRowHeight="15" x14ac:dyDescent="0.2"/>
  <cols>
    <col min="1" max="1" width="4.25" customWidth="1"/>
    <col min="2" max="2" width="21.125" bestFit="1" customWidth="1"/>
    <col min="3" max="3" width="16.25" customWidth="1"/>
    <col min="4" max="4" width="13.625" customWidth="1"/>
    <col min="5" max="5" width="11.25" customWidth="1"/>
    <col min="7" max="7" width="15.125" customWidth="1"/>
    <col min="8" max="8" width="7.25" customWidth="1"/>
    <col min="9" max="9" width="8.875" bestFit="1" customWidth="1"/>
    <col min="10" max="10" width="10.25" bestFit="1" customWidth="1"/>
    <col min="11" max="11" width="15" bestFit="1" customWidth="1"/>
    <col min="12" max="12" width="19.5" customWidth="1"/>
    <col min="13" max="13" width="14.25" style="5" customWidth="1"/>
    <col min="14" max="14" width="13.625" style="6" bestFit="1" customWidth="1"/>
    <col min="15" max="15" width="13.875" customWidth="1"/>
    <col min="16" max="16" width="22.5" style="7" customWidth="1"/>
    <col min="17" max="17" width="12.75" style="7" customWidth="1"/>
    <col min="18" max="18" width="15" style="7" customWidth="1"/>
    <col min="19" max="19" width="10.875" style="8" customWidth="1"/>
  </cols>
  <sheetData>
    <row r="1" spans="1:19" ht="20.25" x14ac:dyDescent="0.2">
      <c r="A1" s="39" t="s">
        <v>37</v>
      </c>
      <c r="B1" s="40"/>
      <c r="C1" s="40"/>
      <c r="D1" s="40"/>
      <c r="E1" s="40"/>
      <c r="F1" s="40"/>
      <c r="G1" s="40"/>
      <c r="H1" s="37"/>
      <c r="I1" s="37"/>
      <c r="J1" s="37"/>
      <c r="K1" s="37"/>
      <c r="L1" s="37"/>
      <c r="M1" s="37"/>
      <c r="N1" s="37"/>
      <c r="O1" s="37"/>
      <c r="P1" s="37"/>
      <c r="Q1" s="37"/>
      <c r="R1" s="37"/>
      <c r="S1" s="38"/>
    </row>
    <row r="2" spans="1:19" ht="38.25" customHeight="1" x14ac:dyDescent="0.2">
      <c r="A2" s="50"/>
      <c r="B2" s="51" t="s">
        <v>0</v>
      </c>
      <c r="C2" s="47"/>
      <c r="D2" s="47"/>
      <c r="E2" s="47"/>
      <c r="F2" s="47"/>
      <c r="G2" s="47"/>
      <c r="H2" s="47"/>
      <c r="I2" s="47"/>
      <c r="J2" s="47"/>
      <c r="K2" s="47"/>
      <c r="L2" s="47"/>
      <c r="M2" s="47"/>
      <c r="N2" s="47"/>
      <c r="O2" s="47"/>
      <c r="P2" s="47"/>
      <c r="Q2" s="47"/>
      <c r="R2" s="47"/>
      <c r="S2" s="48"/>
    </row>
    <row r="3" spans="1:19" s="1" customFormat="1" ht="47.25" customHeight="1" x14ac:dyDescent="0.2">
      <c r="A3" s="46"/>
      <c r="B3" s="53" t="s">
        <v>1</v>
      </c>
      <c r="C3" s="49" t="s">
        <v>2</v>
      </c>
      <c r="D3" s="41" t="s">
        <v>3</v>
      </c>
      <c r="E3" s="41" t="s">
        <v>4</v>
      </c>
      <c r="F3" s="41" t="s">
        <v>5</v>
      </c>
      <c r="G3" s="41" t="s">
        <v>6</v>
      </c>
      <c r="H3" s="41" t="s">
        <v>7</v>
      </c>
      <c r="I3" s="41" t="s">
        <v>8</v>
      </c>
      <c r="J3" s="41" t="s">
        <v>9</v>
      </c>
      <c r="K3" s="41" t="s">
        <v>10</v>
      </c>
      <c r="L3" s="42" t="s">
        <v>11</v>
      </c>
      <c r="M3" s="43" t="s">
        <v>12</v>
      </c>
      <c r="N3" s="44" t="s">
        <v>13</v>
      </c>
      <c r="O3" s="41" t="s">
        <v>14</v>
      </c>
      <c r="P3" s="41" t="s">
        <v>15</v>
      </c>
      <c r="Q3" s="41" t="s">
        <v>16</v>
      </c>
      <c r="R3" s="45" t="s">
        <v>17</v>
      </c>
      <c r="S3" s="41" t="s">
        <v>18</v>
      </c>
    </row>
    <row r="4" spans="1:19" ht="15.75" x14ac:dyDescent="0.2">
      <c r="A4" s="56" t="s">
        <v>22</v>
      </c>
      <c r="B4" s="52"/>
      <c r="C4" s="19"/>
      <c r="D4" s="19"/>
      <c r="E4" s="19"/>
      <c r="F4" s="19"/>
      <c r="G4" s="19"/>
      <c r="H4" s="19"/>
      <c r="I4" s="19"/>
      <c r="J4" s="19"/>
      <c r="K4" s="19"/>
      <c r="L4" s="19"/>
      <c r="M4" s="19"/>
      <c r="N4" s="19"/>
      <c r="O4" s="19"/>
      <c r="P4" s="19"/>
      <c r="Q4" s="19"/>
      <c r="R4" s="19"/>
      <c r="S4" s="20"/>
    </row>
    <row r="5" spans="1:19" ht="51" x14ac:dyDescent="0.2">
      <c r="A5" s="57">
        <v>1</v>
      </c>
      <c r="B5" s="54" t="s">
        <v>26</v>
      </c>
      <c r="C5" s="21" t="s">
        <v>27</v>
      </c>
      <c r="D5" s="23" t="s">
        <v>28</v>
      </c>
      <c r="E5" s="25" t="s">
        <v>25</v>
      </c>
      <c r="F5" s="25" t="s">
        <v>29</v>
      </c>
      <c r="G5" s="27" t="s">
        <v>30</v>
      </c>
      <c r="H5" s="2" t="s">
        <v>31</v>
      </c>
      <c r="I5" s="3">
        <v>100</v>
      </c>
      <c r="J5" s="2" t="s">
        <v>23</v>
      </c>
      <c r="K5" s="28">
        <v>230</v>
      </c>
      <c r="L5" s="4">
        <v>300</v>
      </c>
      <c r="M5" s="2">
        <f>L5*K5</f>
        <v>69000</v>
      </c>
      <c r="N5" s="2">
        <f>M5*1.18</f>
        <v>81420</v>
      </c>
      <c r="O5" s="11" t="s">
        <v>19</v>
      </c>
      <c r="P5" s="11" t="s">
        <v>24</v>
      </c>
      <c r="Q5" s="13"/>
      <c r="R5" s="15">
        <f>N5*(100-Q5)/100</f>
        <v>81420</v>
      </c>
      <c r="S5" s="17" t="s">
        <v>20</v>
      </c>
    </row>
    <row r="6" spans="1:19" ht="35.25" customHeight="1" x14ac:dyDescent="0.2">
      <c r="A6" s="58"/>
      <c r="B6" s="55"/>
      <c r="C6" s="22"/>
      <c r="D6" s="24"/>
      <c r="E6" s="26"/>
      <c r="F6" s="26"/>
      <c r="G6" s="29" t="s">
        <v>32</v>
      </c>
      <c r="H6" s="32" t="s">
        <v>33</v>
      </c>
      <c r="I6" s="31">
        <v>94</v>
      </c>
      <c r="J6" s="32" t="s">
        <v>23</v>
      </c>
      <c r="K6" s="33">
        <v>250</v>
      </c>
      <c r="L6" s="34">
        <v>300</v>
      </c>
      <c r="M6" s="30">
        <f>L6*K6</f>
        <v>75000</v>
      </c>
      <c r="N6" s="30">
        <f>M6*1.18</f>
        <v>88500</v>
      </c>
      <c r="O6" s="12"/>
      <c r="P6" s="12"/>
      <c r="Q6" s="14"/>
      <c r="R6" s="16"/>
      <c r="S6" s="18"/>
    </row>
    <row r="7" spans="1:19" ht="15" customHeight="1" x14ac:dyDescent="0.2">
      <c r="A7" s="58"/>
      <c r="B7" s="55"/>
      <c r="C7" s="22"/>
      <c r="D7" s="24"/>
      <c r="E7" s="26"/>
      <c r="F7" s="26"/>
      <c r="G7" s="29" t="s">
        <v>34</v>
      </c>
      <c r="H7" s="32" t="s">
        <v>31</v>
      </c>
      <c r="I7" s="31">
        <v>86</v>
      </c>
      <c r="J7" s="32" t="s">
        <v>23</v>
      </c>
      <c r="K7" s="33">
        <v>290</v>
      </c>
      <c r="L7" s="34">
        <v>300</v>
      </c>
      <c r="M7" s="30">
        <f>L7*K7</f>
        <v>87000</v>
      </c>
      <c r="N7" s="30">
        <f>M7*1.18</f>
        <v>102660</v>
      </c>
      <c r="O7" s="12"/>
      <c r="P7" s="12"/>
      <c r="Q7" s="14"/>
      <c r="R7" s="16"/>
      <c r="S7" s="18"/>
    </row>
    <row r="8" spans="1:19" ht="15" customHeight="1" x14ac:dyDescent="0.2">
      <c r="A8" s="58"/>
      <c r="B8" s="55"/>
      <c r="C8" s="22"/>
      <c r="D8" s="24"/>
      <c r="E8" s="26"/>
      <c r="F8" s="26"/>
      <c r="G8" s="59" t="s">
        <v>35</v>
      </c>
      <c r="H8" s="60" t="s">
        <v>31</v>
      </c>
      <c r="I8" s="61">
        <v>79</v>
      </c>
      <c r="J8" s="60" t="s">
        <v>23</v>
      </c>
      <c r="K8" s="62">
        <v>330</v>
      </c>
      <c r="L8" s="63">
        <v>300</v>
      </c>
      <c r="M8" s="64">
        <f>L8*K8</f>
        <v>99000</v>
      </c>
      <c r="N8" s="64">
        <f>M8*1.18</f>
        <v>116820</v>
      </c>
      <c r="O8" s="12"/>
      <c r="P8" s="12"/>
      <c r="Q8" s="14"/>
      <c r="R8" s="16"/>
      <c r="S8" s="18"/>
    </row>
    <row r="9" spans="1:19" ht="186.75" customHeight="1" x14ac:dyDescent="0.2">
      <c r="A9" s="65"/>
      <c r="B9" s="9" t="s">
        <v>36</v>
      </c>
      <c r="C9" s="9"/>
      <c r="D9" s="9"/>
      <c r="E9" s="9"/>
      <c r="F9" s="9"/>
      <c r="G9" s="9"/>
      <c r="H9" s="9"/>
      <c r="I9" s="9"/>
      <c r="J9" s="9"/>
      <c r="K9" s="9"/>
      <c r="L9" s="9"/>
      <c r="M9" s="9"/>
      <c r="N9" s="9"/>
      <c r="O9" s="9"/>
      <c r="P9" s="9"/>
      <c r="Q9" s="9"/>
      <c r="R9" s="9"/>
      <c r="S9" s="10"/>
    </row>
    <row r="10" spans="1:19" s="5" customFormat="1" ht="16.5" x14ac:dyDescent="0.25">
      <c r="A10" s="35" t="s">
        <v>21</v>
      </c>
      <c r="B10" s="36"/>
      <c r="C10" s="36"/>
      <c r="D10" s="36"/>
      <c r="E10" s="36"/>
      <c r="F10" s="36"/>
      <c r="G10" s="36"/>
      <c r="H10" s="36"/>
      <c r="I10" s="36"/>
      <c r="J10" s="36"/>
      <c r="K10" s="36"/>
      <c r="M10" s="6"/>
      <c r="N10"/>
      <c r="O10" s="7"/>
      <c r="P10" s="7"/>
      <c r="Q10" s="7"/>
      <c r="R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2025-12-03T14:41:13Z</dcterms:created>
  <dcterms:modified xsi:type="dcterms:W3CDTF">2025-12-04T10:49:40Z</dcterms:modified>
</cp:coreProperties>
</file>