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0E557829-16FB-458D-883A-C6547E753DEE}" xr6:coauthVersionLast="47" xr6:coauthVersionMax="47" xr10:uidLastSave="{00000000-0000-0000-0000-000000000000}"/>
  <bookViews>
    <workbookView xWindow="-108" yWindow="-108" windowWidth="23256" windowHeight="12576" xr2:uid="{47AA2E6C-DED0-46D9-8E39-1DD13883F25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  <c r="M5" i="1"/>
  <c r="N5" i="1" s="1"/>
  <c r="R5" i="1" s="1"/>
</calcChain>
</file>

<file path=xl/sharedStrings.xml><?xml version="1.0" encoding="utf-8"?>
<sst xmlns="http://schemas.openxmlformats.org/spreadsheetml/2006/main" count="42" uniqueCount="37">
  <si>
    <t>פרוטוקול  ועדת התקשרויות    מס' 2024-23  סבב מיילים   תאריך:9/9/2024</t>
  </si>
  <si>
    <t>משתתפים: יובל בודניצקי - מנכ"ל העירייה,צבי אפרת, ס.גזבר העירייה, עו"ד ענת סמסונוב - לשכה משפטית, עליזה זיידלר גרנות- מהנדסת העיר,  רחלי רם - רכזת הוועדה, מנהלים רלוונטים</t>
  </si>
  <si>
    <t>פרוטוקול  ועדת התקשרויות הנדסה  מס' 2024-17.1   תאריך:29/7/24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</si>
  <si>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</si>
  <si>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</si>
  <si>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</si>
  <si>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</si>
  <si>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</si>
  <si>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</si>
  <si>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</si>
  <si>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</si>
  <si>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</si>
  <si>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</si>
  <si>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</si>
  <si>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</si>
  <si>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</si>
  <si>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</si>
  <si>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</si>
  <si>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</si>
  <si>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החלטה מס'- 2024-23.01</t>
  </si>
  <si>
    <t>הגדלה- שירותי עבודה קהילתית לקידום פרויקט פינוי בינוי יוספטל</t>
  </si>
  <si>
    <t>איציק בן יצחק</t>
  </si>
  <si>
    <t>יעוץ חברתי</t>
  </si>
  <si>
    <t>הנדסה</t>
  </si>
  <si>
    <t>מדיה לינק אנשים בע"מ</t>
  </si>
  <si>
    <t>כן</t>
  </si>
  <si>
    <t>סכום קבוע</t>
  </si>
  <si>
    <t>אושרה ההצעה להגדלה לפי סעיף 3.21 לנוהל התקשרויות</t>
  </si>
  <si>
    <t>אושר פה אחד בסבב מיילים</t>
  </si>
  <si>
    <r>
      <t xml:space="preserve">בקשה להגדלת התקשרויות עם יועצת שנבחרה בועדה מס' 2022-09.21  ועם הגדלה  שניתנה  בועדה מספר 28-2023 בהתאם להליך קול קורא שבוצע ולאופציות הארכה בהסכם (332/22) לעוד תקופה של שנה. 
</t>
    </r>
    <r>
      <rPr>
        <b/>
        <sz val="12"/>
        <rFont val="Arial"/>
        <family val="2"/>
      </rPr>
      <t>תקצוב מלא של הרשות הממשלתית. בועדה מספר 28-2023 אושר ההארכה לשנתיים אולם נחתם חוזה לשנה אחת לכן מבקשים כעת שוב הארכה לשנה נוספת</t>
    </r>
  </si>
  <si>
    <t>החלטה מס'- 2024-23.02</t>
  </si>
  <si>
    <t>הגדלה -ביצוע תוספת של הפרויקט משה סנה - מעבר חצייה לצורכי גישור</t>
  </si>
  <si>
    <t>נדיה בוגון-ס.מנהל אגף תשתיות</t>
  </si>
  <si>
    <t>ניהול פרויקטים</t>
  </si>
  <si>
    <t>חריש ב.ז. הנדסה וניהול פרויקטים בע''מ</t>
  </si>
  <si>
    <t>הגדלה מס' 1(ההגדלת חוזה מס' 202370252 לצורך ביצוע חלק מהפרויקט) לצורך ניהול פרויקט בשלב ביצוע, תיאום בין קבלני ביצוע ופיקוח עבודות, לפי כ''כ לביצוע שהוכנו לפי מחירון דקל+ סה''כ ערך 
הביצוע בשלב הנוכחי הוא כ-950 אלף ש''ח, אחוז אושר למנהל פרויקט בחוזה המקורי הוא 3%. עבודת המשך לעבודה שבוצעה בעבר ע"י יועץ מסוים והחלפתו בשלב זה לא תעמוד עם שמירת האינטרסים של העירייה.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</si>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</sst>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7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5" xfId="0" applyFont="1" applyBorder="1" applyAlignment="1">
      <alignment horizontal="center" vertical="center" wrapText="1" readingOrder="2"/>
    </xf>
    <xf numFmtId="4" fontId="3" fillId="0" borderId="5" xfId="0" applyNumberFormat="1" applyFont="1" applyBorder="1" applyAlignment="1">
      <alignment horizontal="center" vertical="center" wrapText="1" readingOrder="2"/>
    </xf>
    <xf numFmtId="4" fontId="3" fillId="0" borderId="5" xfId="0" applyNumberFormat="1" applyFont="1" applyBorder="1" applyAlignment="1">
      <alignment vertical="center" wrapText="1" readingOrder="2"/>
    </xf>
    <xf numFmtId="4" fontId="3" fillId="0" borderId="5" xfId="0" applyNumberFormat="1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4" borderId="5" xfId="0" applyFont="1" applyFill="1" applyBorder="1" applyAlignment="1">
      <alignment horizontal="center" vertical="center" wrapText="1" readingOrder="2"/>
    </xf>
    <xf numFmtId="4" fontId="4" fillId="4" borderId="5" xfId="0" applyNumberFormat="1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readingOrder="2"/>
    </xf>
    <xf numFmtId="164" fontId="3" fillId="5" borderId="1" xfId="0" applyNumberFormat="1" applyFont="1" applyFill="1" applyBorder="1" applyAlignment="1">
      <alignment horizontal="center" vertical="center" wrapText="1" readingOrder="2"/>
    </xf>
    <xf numFmtId="164" fontId="4" fillId="4" borderId="5" xfId="0" applyNumberFormat="1" applyFont="1" applyFill="1" applyBorder="1" applyAlignment="1">
      <alignment horizontal="center" vertical="center" wrapText="1" readingOrder="2"/>
    </xf>
    <xf numFmtId="0" fontId="5" fillId="0" borderId="0" xfId="0" applyFont="1"/>
    <xf numFmtId="3" fontId="5" fillId="0" borderId="0" xfId="0" applyNumberFormat="1" applyFont="1"/>
    <xf numFmtId="4" fontId="6" fillId="0" borderId="0" xfId="0" applyNumberFormat="1" applyFont="1"/>
    <xf numFmtId="49" fontId="3" fillId="3" borderId="2" xfId="0" applyNumberFormat="1" applyFont="1" applyFill="1" applyBorder="1" applyAlignment="1">
      <alignment vertical="center" readingOrder="2"/>
    </xf>
    <xf numFmtId="49" fontId="3" fillId="3" borderId="3" xfId="0" applyNumberFormat="1" applyFont="1" applyFill="1" applyBorder="1" applyAlignment="1">
      <alignment vertical="center" readingOrder="2"/>
    </xf>
    <xf numFmtId="49" fontId="3" fillId="3" borderId="4" xfId="0" applyNumberFormat="1" applyFont="1" applyFill="1" applyBorder="1" applyAlignment="1">
      <alignment vertical="center" readingOrder="2"/>
    </xf>
    <xf numFmtId="0" fontId="4" fillId="0" borderId="3" xfId="0" applyFont="1" applyBorder="1" applyAlignment="1">
      <alignment vertical="top" wrapText="1" readingOrder="2"/>
    </xf>
    <xf numFmtId="0" fontId="4" fillId="0" borderId="4" xfId="0" applyFont="1" applyBorder="1" applyAlignment="1">
      <alignment vertical="top" wrapText="1" readingOrder="2"/>
    </xf>
    <xf numFmtId="0" fontId="1" fillId="2" borderId="2" xfId="0" applyFont="1" applyFill="1" applyBorder="1" applyAlignment="1">
      <alignment vertical="center" readingOrder="2"/>
    </xf>
    <xf numFmtId="0" fontId="1" fillId="2" borderId="3" xfId="0" applyFont="1" applyFill="1" applyBorder="1" applyAlignment="1">
      <alignment vertical="center" readingOrder="2"/>
    </xf>
    <xf numFmtId="0" fontId="2" fillId="2" borderId="3" xfId="0" applyFont="1" applyFill="1" applyBorder="1" applyAlignment="1">
      <alignment vertical="center" wrapText="1" readingOrder="2"/>
    </xf>
    <xf numFmtId="0" fontId="4" fillId="0" borderId="2" xfId="0" applyFont="1" applyBorder="1" applyAlignment="1">
      <alignment vertical="top" readingOrder="2"/>
    </xf>
    <xf numFmtId="0" fontId="3" fillId="0" borderId="4" xfId="0" applyFont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vertical="center" readingOrder="2"/>
    </xf>
    <xf numFmtId="0" fontId="2" fillId="2" borderId="7" xfId="0" applyFont="1" applyFill="1" applyBorder="1" applyAlignment="1">
      <alignment vertical="center" wrapText="1" readingOrder="2"/>
    </xf>
    <xf numFmtId="49" fontId="3" fillId="3" borderId="8" xfId="0" applyNumberFormat="1" applyFont="1" applyFill="1" applyBorder="1" applyAlignment="1">
      <alignment vertical="center" readingOrder="2"/>
    </xf>
    <xf numFmtId="49" fontId="3" fillId="3" borderId="9" xfId="0" applyNumberFormat="1" applyFont="1" applyFill="1" applyBorder="1" applyAlignment="1">
      <alignment vertical="center" readingOrder="2"/>
    </xf>
    <xf numFmtId="0" fontId="0" fillId="0" borderId="2" xfId="0" applyBorder="1" applyAlignment="1">
      <alignment readingOrder="2"/>
    </xf>
    <xf numFmtId="0" fontId="1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 readingOrder="2"/>
    </xf>
    <xf numFmtId="0" fontId="4" fillId="0" borderId="0" xfId="0" applyFont="1" applyBorder="1" applyAlignment="1">
      <alignment vertical="top" readingOrder="2"/>
    </xf>
    <xf numFmtId="0" fontId="4" fillId="0" borderId="0" xfId="0" applyFont="1" applyBorder="1" applyAlignment="1">
      <alignment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5785-7246-46B2-BD47-D343C1951F92}">
  <dimension ref="A1:T11"/>
  <sheetViews>
    <sheetView rightToLeft="1" tabSelected="1" zoomScale="60" zoomScaleNormal="60" workbookViewId="0">
      <selection activeCell="C32" sqref="C32"/>
    </sheetView>
  </sheetViews>
  <sheetFormatPr defaultRowHeight="13.8" x14ac:dyDescent="0.25"/>
  <cols>
    <col min="2" max="2" width="21.09765625" customWidth="1"/>
    <col min="3" max="3" width="12.19921875" customWidth="1"/>
    <col min="4" max="4" width="12.3984375" bestFit="1" customWidth="1"/>
    <col min="5" max="5" width="14.8984375" customWidth="1"/>
    <col min="7" max="7" width="13.8984375" customWidth="1"/>
    <col min="10" max="10" width="12.5" customWidth="1"/>
    <col min="11" max="11" width="12.8984375" customWidth="1"/>
    <col min="13" max="13" width="15.09765625" customWidth="1"/>
    <col min="14" max="14" width="11.09765625" bestFit="1" customWidth="1"/>
    <col min="15" max="15" width="15.19921875" customWidth="1"/>
    <col min="16" max="16" width="13.19921875" customWidth="1"/>
    <col min="17" max="17" width="11.8984375" customWidth="1"/>
    <col min="18" max="18" width="13.3984375" bestFit="1" customWidth="1"/>
    <col min="19" max="19" width="8.8984375" customWidth="1"/>
  </cols>
  <sheetData>
    <row r="1" spans="1:20" ht="2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0" ht="14.25" customHeight="1" x14ac:dyDescent="0.25">
      <c r="A2" s="27" t="s">
        <v>1</v>
      </c>
      <c r="B2" s="28"/>
      <c r="C2" s="24"/>
      <c r="D2" s="24"/>
      <c r="E2" s="24"/>
      <c r="F2" s="24"/>
      <c r="G2" s="24"/>
      <c r="H2" s="24"/>
      <c r="I2" s="24"/>
      <c r="J2" s="24"/>
      <c r="K2" s="34"/>
      <c r="L2" s="34"/>
      <c r="M2" s="34"/>
      <c r="N2" s="34"/>
      <c r="O2" s="34"/>
      <c r="P2" s="34"/>
      <c r="Q2" s="34"/>
      <c r="R2" s="34"/>
      <c r="S2" s="34"/>
      <c r="T2" s="33"/>
    </row>
    <row r="3" spans="1:20" ht="93.6" x14ac:dyDescent="0.25">
      <c r="A3" s="31"/>
      <c r="B3" s="26" t="s">
        <v>2</v>
      </c>
      <c r="C3" s="26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2" t="s">
        <v>11</v>
      </c>
      <c r="L3" s="1" t="s">
        <v>12</v>
      </c>
      <c r="M3" s="3" t="s">
        <v>13</v>
      </c>
      <c r="N3" s="4" t="s">
        <v>14</v>
      </c>
      <c r="O3" s="1" t="s">
        <v>15</v>
      </c>
      <c r="P3" s="1" t="s">
        <v>16</v>
      </c>
      <c r="Q3" s="1" t="s">
        <v>17</v>
      </c>
      <c r="R3" s="5" t="s">
        <v>18</v>
      </c>
    </row>
    <row r="4" spans="1:20" ht="15.6" x14ac:dyDescent="0.25">
      <c r="A4" s="29" t="s">
        <v>19</v>
      </c>
      <c r="B4" s="30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20" ht="62.4" x14ac:dyDescent="0.25">
      <c r="A5" s="6">
        <v>1</v>
      </c>
      <c r="B5" s="7" t="s">
        <v>20</v>
      </c>
      <c r="C5" s="7" t="s">
        <v>21</v>
      </c>
      <c r="D5" s="7">
        <v>2440122752</v>
      </c>
      <c r="E5" s="7" t="s">
        <v>22</v>
      </c>
      <c r="F5" s="7" t="s">
        <v>23</v>
      </c>
      <c r="G5" s="8" t="s">
        <v>24</v>
      </c>
      <c r="H5" s="8" t="s">
        <v>25</v>
      </c>
      <c r="I5" s="8">
        <v>100</v>
      </c>
      <c r="J5" s="8" t="s">
        <v>26</v>
      </c>
      <c r="K5" s="9">
        <v>85470.09</v>
      </c>
      <c r="L5" s="8">
        <v>1</v>
      </c>
      <c r="M5" s="9">
        <f>L5*K5</f>
        <v>85470.09</v>
      </c>
      <c r="N5" s="9">
        <f>M5*1.17</f>
        <v>100000.00529999999</v>
      </c>
      <c r="O5" s="10" t="s">
        <v>27</v>
      </c>
      <c r="P5" s="10" t="s">
        <v>28</v>
      </c>
      <c r="Q5" s="11"/>
      <c r="R5" s="12">
        <f>N5*(100-Q5)/100</f>
        <v>100000.00529999999</v>
      </c>
    </row>
    <row r="6" spans="1:20" ht="15" customHeight="1" x14ac:dyDescent="0.25">
      <c r="A6" s="25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</row>
    <row r="7" spans="1:20" ht="15.6" x14ac:dyDescent="0.25">
      <c r="A7" s="17" t="s">
        <v>30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9"/>
    </row>
    <row r="8" spans="1:20" ht="62.4" x14ac:dyDescent="0.25">
      <c r="A8" s="6">
        <v>2</v>
      </c>
      <c r="B8" s="7" t="s">
        <v>31</v>
      </c>
      <c r="C8" s="7" t="s">
        <v>32</v>
      </c>
      <c r="D8" s="7">
        <v>2410082781</v>
      </c>
      <c r="E8" s="7" t="s">
        <v>33</v>
      </c>
      <c r="F8" s="7" t="s">
        <v>23</v>
      </c>
      <c r="G8" s="8" t="s">
        <v>34</v>
      </c>
      <c r="H8" s="8" t="s">
        <v>25</v>
      </c>
      <c r="I8" s="8">
        <v>100</v>
      </c>
      <c r="J8" s="8" t="s">
        <v>26</v>
      </c>
      <c r="K8" s="13">
        <v>28500</v>
      </c>
      <c r="L8" s="8">
        <v>1</v>
      </c>
      <c r="M8" s="9">
        <f>L8*K8</f>
        <v>28500</v>
      </c>
      <c r="N8" s="9">
        <f>M8*1.17</f>
        <v>33345</v>
      </c>
      <c r="O8" s="10" t="s">
        <v>27</v>
      </c>
      <c r="P8" s="10" t="s">
        <v>28</v>
      </c>
      <c r="Q8" s="11"/>
      <c r="R8" s="12">
        <f>N8*(100-Q8)/100</f>
        <v>33345</v>
      </c>
    </row>
    <row r="9" spans="1:20" ht="15" customHeight="1" x14ac:dyDescent="0.25">
      <c r="A9" s="25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</row>
    <row r="10" spans="1:20" ht="15" customHeight="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5.6" x14ac:dyDescent="0.3">
      <c r="A11" s="14" t="s">
        <v>36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2024-12-03T12:24:25Z</dcterms:created>
  <dcterms:modified xsi:type="dcterms:W3CDTF">2024-12-11T04:37:03Z</dcterms:modified>
</cp:coreProperties>
</file>