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BDD6A69D-A534-4E28-9796-1CDCB5DECCA4}" xr6:coauthVersionLast="47" xr6:coauthVersionMax="47" xr10:uidLastSave="{00000000-0000-0000-0000-000000000000}"/>
  <bookViews>
    <workbookView xWindow="28680" yWindow="-120" windowWidth="29040" windowHeight="15840" xr2:uid="{BF16FD34-C9C0-406C-B54B-C5C914CC2C86}"/>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1" l="1"/>
  <c r="N69" i="1" s="1"/>
  <c r="M68" i="1"/>
  <c r="N68" i="1" s="1"/>
  <c r="M67" i="1"/>
  <c r="N67" i="1" s="1"/>
  <c r="M64" i="1"/>
  <c r="N64" i="1" s="1"/>
  <c r="M63" i="1"/>
  <c r="N63" i="1" s="1"/>
  <c r="M62" i="1"/>
  <c r="N62" i="1" s="1"/>
  <c r="M59" i="1"/>
  <c r="N59" i="1" s="1"/>
  <c r="M58" i="1"/>
  <c r="N58" i="1" s="1"/>
  <c r="M57" i="1"/>
  <c r="N57" i="1" s="1"/>
  <c r="M56" i="1"/>
  <c r="N56" i="1" s="1"/>
  <c r="M53" i="1"/>
  <c r="N53" i="1" s="1"/>
  <c r="M52" i="1"/>
  <c r="N52" i="1" s="1"/>
  <c r="M51" i="1"/>
  <c r="N51" i="1" s="1"/>
  <c r="N50" i="1"/>
  <c r="M50" i="1"/>
  <c r="M47" i="1"/>
  <c r="N47" i="1" s="1"/>
  <c r="M46" i="1"/>
  <c r="N46" i="1" s="1"/>
  <c r="M45" i="1"/>
  <c r="N45" i="1" s="1"/>
  <c r="M42" i="1"/>
  <c r="N42" i="1" s="1"/>
  <c r="N41" i="1"/>
  <c r="M40" i="1"/>
  <c r="N40" i="1" s="1"/>
  <c r="M37" i="1"/>
  <c r="N37" i="1" s="1"/>
  <c r="M36" i="1"/>
  <c r="N36" i="1" s="1"/>
  <c r="M35" i="1"/>
  <c r="N35" i="1" s="1"/>
  <c r="M32" i="1"/>
  <c r="N32" i="1" s="1"/>
  <c r="M29" i="1"/>
  <c r="N29" i="1" s="1"/>
  <c r="M26" i="1"/>
  <c r="N26" i="1" s="1"/>
  <c r="M25" i="1"/>
  <c r="N25" i="1" s="1"/>
  <c r="M24" i="1"/>
  <c r="N24" i="1" s="1"/>
  <c r="M23" i="1"/>
  <c r="N23" i="1" s="1"/>
  <c r="M20" i="1"/>
  <c r="N20" i="1" s="1"/>
  <c r="M19" i="1"/>
  <c r="N19" i="1" s="1"/>
  <c r="M18" i="1"/>
  <c r="N18" i="1" s="1"/>
  <c r="M17" i="1"/>
  <c r="N17" i="1" s="1"/>
  <c r="M14" i="1"/>
  <c r="N14" i="1" s="1"/>
  <c r="M11" i="1"/>
  <c r="N11" i="1" s="1"/>
  <c r="M8" i="1"/>
  <c r="N8" i="1" s="1"/>
  <c r="M5" i="1"/>
  <c r="N5" i="1" s="1"/>
</calcChain>
</file>

<file path=xl/sharedStrings.xml><?xml version="1.0" encoding="utf-8"?>
<sst xmlns="http://schemas.openxmlformats.org/spreadsheetml/2006/main" count="223" uniqueCount="99">
  <si>
    <t>פרוטוקול ועדת התקשרויות הנדסה מס' 2024-3.1 תאריך:18/1/2024</t>
  </si>
  <si>
    <t>משתתפים: יובל בודניצקי - מנכ"ל העירייה,גזבר, צבי אפרת- ס/גזבר, עו"ד ענת סמסונוב - לשכה משפטית, 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</si>
  <si>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</si>
  <si>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</si>
  <si>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</si>
  <si>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</si>
  <si>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</si>
  <si>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</si>
  <si>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</si>
  <si>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</si>
  <si>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</si>
  <si>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</si>
  <si>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</si>
  <si>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</si>
  <si>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</si>
  <si>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החלטה מס'- 2024-3.1-1</t>
  </si>
  <si>
    <t>הגדלה - ליווי כלכלי - משפטי להסכם הגג של כפר סבא</t>
  </si>
  <si>
    <t>מהנדסת העיר - עליזה זיידלר גרנות</t>
  </si>
  <si>
    <t>תב"ר תכנון</t>
  </si>
  <si>
    <t>יעוץ משפטי</t>
  </si>
  <si>
    <t>הנדסה</t>
  </si>
  <si>
    <t>עו"ד רונן כהן שור</t>
  </si>
  <si>
    <t>כן</t>
  </si>
  <si>
    <t>סכום חודשי</t>
  </si>
  <si>
    <t>המשך ליווי משפטי וכלכלי בהסכם הגג של עיריית כפר סבא לרבות ליווי שוטף של העירייה מול רשות מקרקעי ישראל.  הגדלה מספר 3.</t>
  </si>
  <si>
    <t>החלטה מס'- 2024-3.1-2</t>
  </si>
  <si>
    <t>הגדלה - בדיקה וליווי תוכניות מיקור חוץ.</t>
  </si>
  <si>
    <t>מיכל שרייבר גלבנדורף - אדריכלית העיר</t>
  </si>
  <si>
    <t>ניהול פרויקטים</t>
  </si>
  <si>
    <t>סרג'יו וולינסקי</t>
  </si>
  <si>
    <t>סכום שעתי</t>
  </si>
  <si>
    <t>החלטה מס'- 2024-3.1-3</t>
  </si>
  <si>
    <t>הגדלה - מתחם תקומה - יעוץ חשמל</t>
  </si>
  <si>
    <t>שמעון גיטליץ -  מנהל אגף תשתיות</t>
  </si>
  <si>
    <t>תקומה</t>
  </si>
  <si>
    <t>יעוץ חשמל</t>
  </si>
  <si>
    <t>ג.ב. מהנדסים</t>
  </si>
  <si>
    <t>סכום לפרויקט</t>
  </si>
  <si>
    <t xml:space="preserve">הגדלת התקשרות לאור הצורך להטמין את רשת החשמל ברחוב נורדאו במקטע בין ויצמן לרופין. הסכם מספר 202370115 </t>
  </si>
  <si>
    <t>החלטה מס'- 2024-3.1-4</t>
  </si>
  <si>
    <t>הגדלה - מתחם תקומה - יעוץ מדידות לצורך פיתוח</t>
  </si>
  <si>
    <t>מדידות</t>
  </si>
  <si>
    <t>רם מדידות בע"מ</t>
  </si>
  <si>
    <t>בקשה להגדלת הסכם מספר 202370083. יש צורך להגדיל את ההתקשרות עם היועץ מאחר והיקף העבודה גדל במהלך ביצוע העבודה הקיימת.</t>
  </si>
  <si>
    <t>החלטה מס'- 2024-3.1-5</t>
  </si>
  <si>
    <t>שביל אופניים תל חי צפון</t>
  </si>
  <si>
    <t xml:space="preserve">אדר' צביה פולמן פרידר מנהלת מחלקת פיתוח סביבתי  </t>
  </si>
  <si>
    <t>תב"ר כבישים ושצפים</t>
  </si>
  <si>
    <t>אדריכל נוף</t>
  </si>
  <si>
    <t>קרני גרשטיין</t>
  </si>
  <si>
    <t xml:space="preserve">תכנון הפרויקט במסגרת קול קורא הצללה עירונית  פיתוח שביל אופניים תל חי צפון. </t>
  </si>
  <si>
    <t>החלטה מס'- 2024-3.1-6</t>
  </si>
  <si>
    <t xml:space="preserve">תב"ר כבישים ושצפים </t>
  </si>
  <si>
    <t>יעוץ אגרונומי</t>
  </si>
  <si>
    <t>פתילת המדבר</t>
  </si>
  <si>
    <t xml:space="preserve">תכנון הפרויקט במסגרת קול קורא הצללה עירונית . פיתוח שביל אופניים תל חי צפון. פתילת המדבר מלווים את הקול קורא לפילוט בית גידול לעץ בכמה רשויות. 
 . פתילת המדבר נבחרה למרות ששכר הטרחה גבוה יותר מטל גליקמן מאחר ונדרש ליווי אגרונם המתמחה בבתי גידול ובליווי הפרויקט מעבר לסקר עצים סטנדרטי המקובל. 
פתילת המדבר הינו יועץ אשר מלווה קול קורא לפילוט בתי גידול לעץ בכמה רשויות להם יש יותר ניסיון בתחום זה. . </t>
  </si>
  <si>
    <t>החלטה מס'- 2024-3.1-7</t>
  </si>
  <si>
    <t>הגדלה - תכנון גאומרטיה ורמזורים ששת הימים, סוקולוב טשרניחובסקי</t>
  </si>
  <si>
    <t>נדיה בוגון- ס. מנהל אגף תשתיות</t>
  </si>
  <si>
    <t>יעוץ תנועה</t>
  </si>
  <si>
    <t>רונן שכנר</t>
  </si>
  <si>
    <t>סכום קבוע</t>
  </si>
  <si>
    <t>בקשה להגדלת חוזה מס' 202370110 לתכנון תנועה המשכים מצומת סוקולוב-בן גוריון ודרומה עד צומת אהרונוביץ- סוקולוב עבור המשכיות וחיבורתיות של שביל אופניים סוקולוב
 וכבישים מזרימי תנועה לרמזור אהרונוביץ- סוקולוב שידרשו שינוים תנועתיים והסדרים חדשים לפי מודל תחבורתי</t>
  </si>
  <si>
    <t>החלטה מס'- 2024-3.1-8</t>
  </si>
  <si>
    <t>בקשה להגדלת חוזה לתכנון תנועה טשרניחובסקי- משה סנה לצורך הגדלת שטח תכנון</t>
  </si>
  <si>
    <t>בקשה להגדלת חוזה מס' 202390149 לתכנון הסדרי תנועה לפרויקט טשרניחובסקי- סנה במימון משרד התחבורה לצורך הגדלת שטחים של השפעת הפרויקט כולל תכנון גל ירוק בין דב הוז, ויצמן וסנה</t>
  </si>
  <si>
    <t>החלטה מס'- 2024-3.1-9</t>
  </si>
  <si>
    <t>יועץ נגישות לפרויקטים תנועתים וועדות תנועה לנגישות (חניות נכים)</t>
  </si>
  <si>
    <t>מגי פניגשטיין</t>
  </si>
  <si>
    <t>תיקון טעות כמות שעות החלטה מספר 2023-55.1-19 . יעוץ עבור ועדת תנועה לחניות נכים, הכנת סקיצות ובקרת השטח יחד עם תושבים בתקופה של שנה מיום חתימת החוזה. 
בקשה להצעת מחיר נשלחה עבור 4 יועצים, אלכס ברגמן סורב השתתפותו</t>
  </si>
  <si>
    <t>החלטה מס'- 2024-3.1-10</t>
  </si>
  <si>
    <t>איתור תשתיות עבור ביצוע תיאום מערכות בפרויקט בן יהודה המוביל</t>
  </si>
  <si>
    <t>יעוץ הנדסי</t>
  </si>
  <si>
    <t>חברת מאיה איתור ומיפוי תשתיות</t>
  </si>
  <si>
    <t>תיקון החלטה מספר 2023-55.1-14 מתאריך 18.12.23.  בהחלטה זו נבחר היועץ שי זכריה מאחר והצעתו הייתה הנמוכה ביותר עבור הצומת הנל. 
מאחר ומדובר בהצעות שניתנו ל-5 צמתים יחד, יש לבחור את חברת מאיה  עם הצעת המחיר הכוללת הנמוכה ביותר לחמשת הפרויקטים ( חברת מאיה 113,500 ש"ח / שי זכריה 137,000 ש"ח/  אינפרטק 242,500 ש"ח</t>
  </si>
  <si>
    <t>החלטה מס'- 2024-3.1-11</t>
  </si>
  <si>
    <t>איתור תשתיות עבור ביצוע תיאום מערכות בפרויקט מוביל- הפועל</t>
  </si>
  <si>
    <t>מבקשים לתקן החלטה מספר 2023-55.1-17   מתאריך 18.12.23 . בהחלטה זו נבחר היועץ שי זכריה מאחר והצעתו הייתה הנמוכה ביותר עבור הצומת הנל. 
מאחר ומדובר בהצעות שניתנו ל-5 צמתים יחד, יש לבחור את חברת מאיה  עם הצעת המחיר הכוללת הנמוכה ביותר לחמשת הפרויקטים ( חברת מאיה 113,500 ש"ח / שי זכריה 137,000 ש"ח/  אינפרטק 242,500 ש"ח.</t>
  </si>
  <si>
    <t>החלטה מס'- 2024-3.1-12</t>
  </si>
  <si>
    <t>תכנון הסדרי תנועה זמנים עבור הקמת צומת מרומזר חדש- כנפי הנשרים</t>
  </si>
  <si>
    <t>סטאל</t>
  </si>
  <si>
    <t xml:space="preserve">בהמשך לסיום התכנון צומת לרימזור טשרניחובסקי- כנפי הנשרים נדרשים הסדרי תנועה עבור קבלן. </t>
  </si>
  <si>
    <t>החלטה מס'- 2024-3.1-13</t>
  </si>
  <si>
    <t>ספירות תנועה אלי הורוביץ וכביש 55</t>
  </si>
  <si>
    <t>שירן סקרים</t>
  </si>
  <si>
    <t xml:space="preserve">ספירות תנועה לצורך תכנון גל ירוק בין הצמתים מוביל הפועל (מוצע) ואלי הורוביץ וכביש 55 (קיימים). </t>
  </si>
  <si>
    <t>החלטה מס'- 2024-3.1-14</t>
  </si>
  <si>
    <t>ספירות תנועה  פועל- התעש</t>
  </si>
  <si>
    <t xml:space="preserve">ספירות תנועה לצורך תכנון גל ירוק בין הצמתים מוביל הפועל (מוצע) ותעש (קיים). חברה אג סקרים לא הגישה הצעתה. </t>
  </si>
  <si>
    <t>החלטה מס'- 2024-3.1-15</t>
  </si>
  <si>
    <t>ביצוע דו''ח תכן מבנה בצומת חדש לרימזור שמתמקם על שטח בייעוד המובל, נדרשת בחינת של קרקע ומבנה אפשרי בצות עתידי</t>
  </si>
  <si>
    <t>דורון אשל</t>
  </si>
  <si>
    <t>עבודה חד- פעמית לפרויקט. הוגשה בקשה לקבלת הצעות מחיר על ידי מנהל פרויקט של הפרויקט ל-4 חברות, חברה ארם מהנדסים לא הגישה הצעה.</t>
  </si>
  <si>
    <t>הרינו מאשרים כי כל הנושאים מועלים מאושרים כפטורים ממכרז לפי תקנה 3(8) לתקנות העיריות (מכרזים) תשמ"ח-1987 וכי הועדה סבורה כי אין להם עדיפות למכרז פומבי</t>
  </si>
  <si>
    <t>יועץ 2</t>
  </si>
  <si>
    <t>יועץ 3</t>
  </si>
  <si>
    <t>יועץ 4</t>
  </si>
  <si>
    <t>הגדלת הסכם מספר 202390061 יועץ חיצוני לניהול פוריקטים באגף תכנון , מקדם כרגע 3 תב"עות , פארק תעסוקה המוביל , שכון וותיקים , ושכונת הדרים , 
כמו כן לניהול תב"עות על פי צורך.</t>
  </si>
  <si>
    <t xml:space="preserve"> 
ההגדלה על מנת להמשיך לקדם את התב"עות אשר הינו מקדם כרגע.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</si>
</sst>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scheme val="minor"/>
    </font>
    <font>
      <sz val="12"/>
      <name val="Arial"/>
      <family val="2"/>
    </font>
    <font>
      <b/>
      <sz val="11"/>
      <name val="Arial"/>
      <family val="2"/>
      <scheme val="minor"/>
    </font>
    <font>
      <b/>
      <sz val="14"/>
      <name val="Arial"/>
      <family val="2"/>
      <scheme val="minor"/>
    </font>
  </fonts>
  <fills count="3">
    <fill>
      <patternFill patternType="none"/>
    </fill>
    <fill>
      <patternFill patternType="gray125"/>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2" borderId="0" applyNumberFormat="0" applyBorder="0" applyAlignment="0" applyProtection="0"/>
  </cellStyleXfs>
  <cellXfs count="82">
    <xf numFmtId="0" fontId="0" fillId="0" borderId="0" xfId="0"/>
    <xf numFmtId="0" fontId="6" fillId="0" borderId="1" xfId="1" applyFont="1" applyFill="1" applyBorder="1" applyAlignment="1">
      <alignment horizontal="center" vertical="center" wrapText="1" readingOrder="2"/>
    </xf>
    <xf numFmtId="164" fontId="6" fillId="0" borderId="1" xfId="1" applyNumberFormat="1" applyFont="1" applyFill="1" applyBorder="1" applyAlignment="1">
      <alignment horizontal="center" vertical="center" wrapText="1" readingOrder="2"/>
    </xf>
    <xf numFmtId="0" fontId="6" fillId="0" borderId="1" xfId="1" applyNumberFormat="1" applyFont="1" applyFill="1" applyBorder="1" applyAlignment="1">
      <alignment horizontal="center" vertical="center" wrapText="1" readingOrder="2"/>
    </xf>
    <xf numFmtId="4" fontId="6" fillId="0" borderId="1" xfId="1" applyNumberFormat="1" applyFont="1" applyFill="1" applyBorder="1" applyAlignment="1">
      <alignment horizontal="center" vertical="center" wrapText="1" readingOrder="2"/>
    </xf>
    <xf numFmtId="164" fontId="6" fillId="0" borderId="4" xfId="1" applyNumberFormat="1" applyFont="1" applyFill="1" applyBorder="1" applyAlignment="1">
      <alignment horizontal="center" vertical="center" wrapText="1" readingOrder="2"/>
    </xf>
    <xf numFmtId="0" fontId="6" fillId="0" borderId="4" xfId="1" applyNumberFormat="1" applyFont="1" applyFill="1" applyBorder="1" applyAlignment="1">
      <alignment horizontal="center" vertical="center" wrapText="1" readingOrder="2"/>
    </xf>
    <xf numFmtId="4" fontId="6" fillId="0" borderId="4" xfId="1" applyNumberFormat="1"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5" fillId="0" borderId="0" xfId="0" applyFont="1"/>
    <xf numFmtId="0" fontId="6" fillId="0" borderId="4" xfId="0" applyFont="1" applyBorder="1" applyAlignment="1">
      <alignment horizontal="center" vertical="center" wrapText="1" readingOrder="2"/>
    </xf>
    <xf numFmtId="4" fontId="6" fillId="0" borderId="4" xfId="0" applyNumberFormat="1" applyFont="1" applyBorder="1" applyAlignment="1">
      <alignment horizontal="center" vertical="center" wrapText="1" readingOrder="2"/>
    </xf>
    <xf numFmtId="0" fontId="4" fillId="0" borderId="3" xfId="0" applyFont="1" applyBorder="1" applyAlignment="1">
      <alignment vertical="center" wrapText="1"/>
    </xf>
    <xf numFmtId="0" fontId="4" fillId="0" borderId="2" xfId="0" applyFont="1" applyBorder="1" applyAlignment="1">
      <alignment vertical="center" readingOrder="2"/>
    </xf>
    <xf numFmtId="0" fontId="4" fillId="0" borderId="3" xfId="0" applyFont="1" applyBorder="1" applyAlignment="1">
      <alignment vertical="center" readingOrder="2"/>
    </xf>
    <xf numFmtId="0" fontId="4" fillId="0" borderId="3" xfId="0" applyFont="1" applyBorder="1" applyAlignment="1">
      <alignment vertical="center" wrapText="1" readingOrder="2"/>
    </xf>
    <xf numFmtId="0" fontId="6" fillId="0" borderId="1" xfId="0" applyFont="1" applyBorder="1" applyAlignment="1">
      <alignment horizontal="center" vertical="center" wrapText="1" readingOrder="2"/>
    </xf>
    <xf numFmtId="4" fontId="6" fillId="0" borderId="1" xfId="0" applyNumberFormat="1" applyFont="1" applyBorder="1" applyAlignment="1">
      <alignment horizontal="center" vertical="center" wrapText="1" readingOrder="2"/>
    </xf>
    <xf numFmtId="0" fontId="4" fillId="0" borderId="8" xfId="0" applyFont="1" applyBorder="1" applyAlignment="1">
      <alignment vertical="center" wrapText="1" readingOrder="2"/>
    </xf>
    <xf numFmtId="0" fontId="6" fillId="0" borderId="4" xfId="0" applyFont="1" applyBorder="1" applyAlignment="1">
      <alignment vertical="center" wrapText="1" readingOrder="2"/>
    </xf>
    <xf numFmtId="0" fontId="6" fillId="0" borderId="5" xfId="0" applyFont="1" applyBorder="1" applyAlignment="1">
      <alignment vertical="center" wrapText="1" readingOrder="2"/>
    </xf>
    <xf numFmtId="0" fontId="4" fillId="0" borderId="3" xfId="0" applyFont="1" applyBorder="1" applyAlignment="1">
      <alignment vertical="top" wrapText="1" readingOrder="2"/>
    </xf>
    <xf numFmtId="0" fontId="4" fillId="0" borderId="8" xfId="0" applyFont="1" applyBorder="1" applyAlignment="1">
      <alignment vertical="center" readingOrder="2"/>
    </xf>
    <xf numFmtId="0" fontId="4" fillId="0" borderId="1" xfId="0" applyFont="1" applyBorder="1" applyAlignment="1">
      <alignment vertical="center" readingOrder="2"/>
    </xf>
    <xf numFmtId="0" fontId="4" fillId="0" borderId="1" xfId="0" applyFont="1" applyBorder="1" applyAlignment="1">
      <alignment vertical="center" wrapText="1" readingOrder="2"/>
    </xf>
    <xf numFmtId="4" fontId="5" fillId="0" borderId="0" xfId="0" applyNumberFormat="1" applyFont="1"/>
    <xf numFmtId="0" fontId="7" fillId="0" borderId="0" xfId="0" applyFont="1"/>
    <xf numFmtId="4" fontId="7" fillId="0" borderId="0" xfId="0" applyNumberFormat="1" applyFont="1"/>
    <xf numFmtId="4" fontId="0" fillId="0" borderId="0" xfId="0" applyNumberFormat="1"/>
    <xf numFmtId="4" fontId="0" fillId="0" borderId="0" xfId="0" applyNumberFormat="1" applyAlignment="1">
      <alignment readingOrder="2"/>
    </xf>
    <xf numFmtId="49" fontId="4" fillId="0" borderId="3" xfId="0" applyNumberFormat="1" applyFont="1" applyBorder="1" applyAlignment="1">
      <alignment vertical="center" readingOrder="2"/>
    </xf>
    <xf numFmtId="49" fontId="4" fillId="0" borderId="3" xfId="0" applyNumberFormat="1" applyFont="1" applyBorder="1" applyAlignment="1">
      <alignment readingOrder="2"/>
    </xf>
    <xf numFmtId="0" fontId="6" fillId="0" borderId="6" xfId="0" applyFont="1" applyBorder="1" applyAlignment="1">
      <alignment vertical="center" wrapText="1" readingOrder="2"/>
    </xf>
    <xf numFmtId="0" fontId="6" fillId="0" borderId="0" xfId="0" applyFont="1" applyAlignment="1">
      <alignment vertical="center" wrapText="1" readingOrder="2"/>
    </xf>
    <xf numFmtId="0" fontId="6" fillId="0" borderId="9" xfId="0" applyFont="1" applyBorder="1" applyAlignment="1">
      <alignment vertical="center" wrapText="1" readingOrder="2"/>
    </xf>
    <xf numFmtId="0" fontId="6" fillId="0" borderId="10" xfId="0" applyFont="1" applyBorder="1" applyAlignment="1">
      <alignment vertical="center" wrapText="1" readingOrder="2"/>
    </xf>
    <xf numFmtId="49" fontId="4" fillId="0" borderId="13" xfId="0" applyNumberFormat="1" applyFont="1" applyBorder="1" applyAlignment="1">
      <alignment vertical="center" readingOrder="2"/>
    </xf>
    <xf numFmtId="0" fontId="6" fillId="0" borderId="12" xfId="0" applyFont="1" applyBorder="1" applyAlignment="1">
      <alignment horizontal="center" vertical="center" wrapText="1" readingOrder="2"/>
    </xf>
    <xf numFmtId="0" fontId="6" fillId="0" borderId="12" xfId="0" applyFont="1" applyBorder="1" applyAlignment="1">
      <alignment vertical="center" wrapText="1" readingOrder="2"/>
    </xf>
    <xf numFmtId="0" fontId="6" fillId="0" borderId="14" xfId="0" applyFont="1" applyBorder="1" applyAlignment="1">
      <alignment horizontal="center" vertical="center" wrapText="1" readingOrder="2"/>
    </xf>
    <xf numFmtId="0" fontId="6" fillId="0" borderId="11" xfId="0" applyFont="1" applyBorder="1" applyAlignment="1">
      <alignment vertical="center" wrapText="1" readingOrder="2"/>
    </xf>
    <xf numFmtId="0" fontId="6" fillId="0" borderId="15" xfId="0" applyFont="1" applyBorder="1" applyAlignment="1">
      <alignment vertical="center" wrapText="1" readingOrder="2"/>
    </xf>
    <xf numFmtId="0" fontId="6" fillId="0" borderId="7" xfId="0" applyFont="1" applyBorder="1" applyAlignment="1">
      <alignment vertical="center" wrapText="1" readingOrder="2"/>
    </xf>
    <xf numFmtId="0" fontId="6" fillId="0" borderId="14" xfId="1" applyFont="1" applyFill="1" applyBorder="1" applyAlignment="1">
      <alignment horizontal="center" vertical="center" wrapText="1" readingOrder="2"/>
    </xf>
    <xf numFmtId="0" fontId="4" fillId="0" borderId="4" xfId="0" applyFont="1" applyBorder="1" applyAlignment="1">
      <alignment horizontal="center" vertical="center" wrapText="1" readingOrder="2"/>
    </xf>
    <xf numFmtId="0" fontId="4" fillId="0" borderId="14" xfId="0" applyFont="1" applyBorder="1" applyAlignment="1">
      <alignment horizontal="center" vertical="center" wrapText="1" readingOrder="2"/>
    </xf>
    <xf numFmtId="49" fontId="4" fillId="0" borderId="8" xfId="0" applyNumberFormat="1" applyFont="1" applyBorder="1" applyAlignment="1">
      <alignment vertical="center" readingOrder="2"/>
    </xf>
    <xf numFmtId="0" fontId="4" fillId="0" borderId="4" xfId="0" applyFont="1" applyBorder="1" applyAlignment="1">
      <alignment vertical="center" readingOrder="2"/>
    </xf>
    <xf numFmtId="49" fontId="4" fillId="0" borderId="7" xfId="0" applyNumberFormat="1" applyFont="1" applyBorder="1" applyAlignment="1">
      <alignment vertical="center" readingOrder="2"/>
    </xf>
    <xf numFmtId="49" fontId="4" fillId="0" borderId="11" xfId="0" applyNumberFormat="1" applyFont="1" applyBorder="1" applyAlignment="1">
      <alignment vertical="center" readingOrder="2"/>
    </xf>
    <xf numFmtId="0" fontId="4" fillId="0" borderId="6" xfId="0" applyFont="1" applyBorder="1" applyAlignment="1">
      <alignment vertical="center" readingOrder="2"/>
    </xf>
    <xf numFmtId="49" fontId="4" fillId="0" borderId="15" xfId="0" applyNumberFormat="1" applyFont="1" applyBorder="1" applyAlignment="1">
      <alignment vertical="center" readingOrder="2"/>
    </xf>
    <xf numFmtId="0" fontId="6" fillId="0" borderId="13" xfId="0" applyFont="1" applyBorder="1" applyAlignment="1">
      <alignment vertical="center" wrapText="1" readingOrder="2"/>
    </xf>
    <xf numFmtId="0" fontId="6" fillId="0" borderId="8" xfId="0" applyFont="1" applyBorder="1" applyAlignment="1">
      <alignment vertical="center" wrapText="1" readingOrder="2"/>
    </xf>
    <xf numFmtId="0" fontId="4" fillId="0" borderId="14" xfId="0" applyFont="1" applyBorder="1" applyAlignment="1">
      <alignment vertical="center" readingOrder="2"/>
    </xf>
    <xf numFmtId="0" fontId="4" fillId="0" borderId="5" xfId="0" applyFont="1" applyBorder="1" applyAlignment="1">
      <alignment vertical="center" readingOrder="2"/>
    </xf>
    <xf numFmtId="0" fontId="4" fillId="0" borderId="3" xfId="0" applyFont="1" applyBorder="1" applyAlignment="1">
      <alignment vertical="top" readingOrder="2"/>
    </xf>
    <xf numFmtId="0" fontId="4" fillId="0" borderId="3" xfId="0" applyFont="1" applyBorder="1" applyAlignment="1">
      <alignment vertical="center"/>
    </xf>
    <xf numFmtId="49" fontId="4" fillId="0" borderId="11" xfId="0" applyNumberFormat="1" applyFont="1" applyBorder="1" applyAlignment="1">
      <alignment readingOrder="2"/>
    </xf>
    <xf numFmtId="0" fontId="4" fillId="0" borderId="6" xfId="0" applyFont="1" applyBorder="1" applyAlignment="1">
      <alignment horizontal="center" vertical="center" wrapText="1" readingOrder="2"/>
    </xf>
    <xf numFmtId="0" fontId="2" fillId="0" borderId="2" xfId="0" applyFont="1" applyBorder="1" applyAlignment="1">
      <alignment vertical="center" readingOrder="2"/>
    </xf>
    <xf numFmtId="0" fontId="2" fillId="0" borderId="3" xfId="0" applyFont="1" applyBorder="1" applyAlignment="1">
      <alignment vertical="center" readingOrder="2"/>
    </xf>
    <xf numFmtId="0" fontId="2" fillId="0" borderId="14" xfId="0" applyFont="1" applyBorder="1" applyAlignment="1">
      <alignment vertical="center" readingOrder="2"/>
    </xf>
    <xf numFmtId="0" fontId="0" fillId="0" borderId="2" xfId="0" applyBorder="1" applyAlignment="1">
      <alignment vertical="center" readingOrder="2"/>
    </xf>
    <xf numFmtId="0" fontId="0" fillId="0" borderId="11" xfId="0" applyBorder="1" applyAlignment="1">
      <alignment readingOrder="2"/>
    </xf>
    <xf numFmtId="0" fontId="3" fillId="0" borderId="3" xfId="0" applyFont="1" applyBorder="1" applyAlignment="1">
      <alignment vertical="center" readingOrder="2"/>
    </xf>
    <xf numFmtId="0" fontId="3" fillId="0" borderId="14" xfId="0" applyFont="1" applyBorder="1" applyAlignment="1">
      <alignment vertical="center" readingOrder="2"/>
    </xf>
    <xf numFmtId="4" fontId="4" fillId="0" borderId="6" xfId="0" applyNumberFormat="1" applyFont="1" applyBorder="1" applyAlignment="1">
      <alignment horizontal="center" vertical="center" wrapText="1" readingOrder="2"/>
    </xf>
    <xf numFmtId="4" fontId="4" fillId="0" borderId="6" xfId="0" applyNumberFormat="1" applyFont="1" applyBorder="1" applyAlignment="1">
      <alignment vertical="center" wrapText="1" readingOrder="2"/>
    </xf>
    <xf numFmtId="4" fontId="4" fillId="0" borderId="6" xfId="0" applyNumberFormat="1" applyFont="1" applyBorder="1" applyAlignment="1">
      <alignment horizontal="right" vertical="center" wrapText="1" readingOrder="2"/>
    </xf>
    <xf numFmtId="0" fontId="4" fillId="0" borderId="14" xfId="0" applyFont="1" applyBorder="1" applyAlignment="1">
      <alignment vertical="center" wrapText="1" readingOrder="2"/>
    </xf>
    <xf numFmtId="0" fontId="4" fillId="0" borderId="3" xfId="0" applyFont="1" applyBorder="1" applyAlignment="1">
      <alignment horizontal="right" vertical="top" readingOrder="2"/>
    </xf>
    <xf numFmtId="0" fontId="4" fillId="0" borderId="3" xfId="0" applyFont="1" applyBorder="1" applyAlignment="1">
      <alignment horizontal="center" vertical="top" readingOrder="2"/>
    </xf>
    <xf numFmtId="49" fontId="4" fillId="0" borderId="0" xfId="0" applyNumberFormat="1" applyFont="1" applyBorder="1" applyAlignment="1">
      <alignment vertical="center" readingOrder="2"/>
    </xf>
    <xf numFmtId="0" fontId="6" fillId="0" borderId="5" xfId="0" applyFont="1" applyBorder="1" applyAlignment="1">
      <alignment horizontal="center" vertical="center" wrapText="1" readingOrder="2"/>
    </xf>
    <xf numFmtId="0" fontId="6" fillId="0" borderId="6" xfId="0" applyFont="1" applyBorder="1" applyAlignment="1">
      <alignment horizontal="center" vertical="center" wrapText="1" readingOrder="2"/>
    </xf>
    <xf numFmtId="0" fontId="8" fillId="0" borderId="0" xfId="0" applyFont="1"/>
    <xf numFmtId="4" fontId="8" fillId="0" borderId="0" xfId="0" applyNumberFormat="1" applyFont="1"/>
    <xf numFmtId="0" fontId="0" fillId="0" borderId="1" xfId="0" applyBorder="1" applyAlignment="1">
      <alignment wrapText="1" readingOrder="2"/>
    </xf>
    <xf numFmtId="0" fontId="4" fillId="0" borderId="0" xfId="0" applyFont="1" applyBorder="1" applyAlignment="1">
      <alignment vertical="center" readingOrder="2"/>
    </xf>
    <xf numFmtId="0" fontId="4" fillId="0" borderId="1" xfId="0" applyFont="1" applyBorder="1" applyAlignment="1">
      <alignment horizontal="center" vertical="center"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8EB8-16FF-4C08-8F0C-890431C8CD19}">
  <dimension ref="A1:N233"/>
  <sheetViews>
    <sheetView rightToLeft="1" tabSelected="1" topLeftCell="A54" workbookViewId="0">
      <selection activeCell="A71" sqref="A71"/>
    </sheetView>
  </sheetViews>
  <sheetFormatPr defaultColWidth="8.75" defaultRowHeight="14.25" x14ac:dyDescent="0.2"/>
  <cols>
    <col min="1" max="1" width="4.25" customWidth="1"/>
    <col min="2" max="2" width="26.375" customWidth="1"/>
    <col min="3" max="3" width="10.75" bestFit="1" customWidth="1"/>
    <col min="4" max="4" width="13.125" customWidth="1"/>
    <col min="5" max="5" width="11.25" customWidth="1"/>
    <col min="7" max="7" width="10.375" customWidth="1"/>
    <col min="8" max="8" width="7.25" customWidth="1"/>
    <col min="9" max="9" width="7.875" customWidth="1"/>
    <col min="10" max="10" width="10.25" bestFit="1" customWidth="1"/>
    <col min="11" max="11" width="13" style="29" customWidth="1"/>
    <col min="12" max="12" width="10.25" customWidth="1"/>
    <col min="13" max="13" width="16.375" style="30" bestFit="1" customWidth="1"/>
    <col min="14" max="14" width="13.625" style="30" bestFit="1" customWidth="1"/>
  </cols>
  <sheetData>
    <row r="1" spans="1:14" ht="20.25" x14ac:dyDescent="0.2">
      <c r="A1" s="65"/>
      <c r="B1" s="61" t="s">
        <v>0</v>
      </c>
      <c r="C1" s="62"/>
      <c r="D1" s="62"/>
      <c r="E1" s="62"/>
      <c r="F1" s="62"/>
      <c r="G1" s="62"/>
      <c r="H1" s="62"/>
      <c r="I1" s="62"/>
      <c r="J1" s="62"/>
      <c r="K1" s="62"/>
      <c r="L1" s="62"/>
      <c r="M1" s="62"/>
      <c r="N1" s="63"/>
    </row>
    <row r="2" spans="1:14" ht="34.5" customHeight="1" x14ac:dyDescent="0.2">
      <c r="A2" s="64"/>
      <c r="B2" s="66" t="s">
        <v>1</v>
      </c>
      <c r="C2" s="66"/>
      <c r="D2" s="66"/>
      <c r="E2" s="66"/>
      <c r="F2" s="66"/>
      <c r="G2" s="66"/>
      <c r="H2" s="66"/>
      <c r="I2" s="66"/>
      <c r="J2" s="66"/>
      <c r="K2" s="66"/>
      <c r="L2" s="66"/>
      <c r="M2" s="66"/>
      <c r="N2" s="67"/>
    </row>
    <row r="3" spans="1:14" s="9" customFormat="1" ht="63" x14ac:dyDescent="0.2">
      <c r="A3" s="79"/>
      <c r="B3" s="60" t="s">
        <v>2</v>
      </c>
      <c r="C3" s="60" t="s">
        <v>3</v>
      </c>
      <c r="D3" s="60" t="s">
        <v>4</v>
      </c>
      <c r="E3" s="60" t="s">
        <v>5</v>
      </c>
      <c r="F3" s="60" t="s">
        <v>6</v>
      </c>
      <c r="G3" s="60" t="s">
        <v>7</v>
      </c>
      <c r="H3" s="60" t="s">
        <v>8</v>
      </c>
      <c r="I3" s="60" t="s">
        <v>9</v>
      </c>
      <c r="J3" s="60" t="s">
        <v>10</v>
      </c>
      <c r="K3" s="68" t="s">
        <v>11</v>
      </c>
      <c r="L3" s="60" t="s">
        <v>12</v>
      </c>
      <c r="M3" s="69" t="s">
        <v>13</v>
      </c>
      <c r="N3" s="70" t="s">
        <v>14</v>
      </c>
    </row>
    <row r="4" spans="1:14" s="10" customFormat="1" ht="15.6" customHeight="1" x14ac:dyDescent="0.25">
      <c r="A4" s="59" t="s">
        <v>15</v>
      </c>
      <c r="B4" s="32"/>
      <c r="C4" s="32"/>
      <c r="D4" s="32"/>
      <c r="E4" s="32"/>
      <c r="F4" s="32"/>
      <c r="G4" s="32"/>
      <c r="H4" s="32"/>
      <c r="I4" s="32"/>
      <c r="J4" s="32"/>
      <c r="K4" s="32"/>
      <c r="L4" s="32"/>
      <c r="M4" s="32"/>
      <c r="N4" s="32"/>
    </row>
    <row r="5" spans="1:14" s="10" customFormat="1" ht="60" x14ac:dyDescent="0.2">
      <c r="A5" s="48">
        <v>1</v>
      </c>
      <c r="B5" s="38" t="s">
        <v>16</v>
      </c>
      <c r="C5" s="11" t="s">
        <v>17</v>
      </c>
      <c r="D5" s="11" t="s">
        <v>18</v>
      </c>
      <c r="E5" s="11" t="s">
        <v>19</v>
      </c>
      <c r="F5" s="11" t="s">
        <v>20</v>
      </c>
      <c r="G5" s="45" t="s">
        <v>21</v>
      </c>
      <c r="H5" s="11" t="s">
        <v>22</v>
      </c>
      <c r="I5" s="11">
        <v>100</v>
      </c>
      <c r="J5" s="11" t="s">
        <v>23</v>
      </c>
      <c r="K5" s="12">
        <v>12000</v>
      </c>
      <c r="L5" s="11">
        <v>12</v>
      </c>
      <c r="M5" s="12">
        <f>L5*K5</f>
        <v>144000</v>
      </c>
      <c r="N5" s="12">
        <f>M5*1.17</f>
        <v>168480</v>
      </c>
    </row>
    <row r="6" spans="1:14" s="10" customFormat="1" ht="13.9" customHeight="1" x14ac:dyDescent="0.2">
      <c r="A6" s="51"/>
      <c r="B6" s="58" t="s">
        <v>24</v>
      </c>
      <c r="C6" s="13"/>
      <c r="D6" s="13"/>
      <c r="E6" s="13"/>
      <c r="F6" s="13"/>
      <c r="G6" s="13"/>
      <c r="H6" s="13"/>
      <c r="I6" s="13"/>
      <c r="J6" s="13"/>
      <c r="K6" s="13"/>
      <c r="L6" s="13"/>
      <c r="M6" s="13"/>
      <c r="N6" s="13"/>
    </row>
    <row r="7" spans="1:14" s="10" customFormat="1" ht="15.6" customHeight="1" x14ac:dyDescent="0.2">
      <c r="A7" s="52" t="s">
        <v>25</v>
      </c>
      <c r="B7" s="37"/>
      <c r="C7" s="31"/>
      <c r="D7" s="31"/>
      <c r="E7" s="31"/>
      <c r="F7" s="31"/>
      <c r="G7" s="31"/>
      <c r="H7" s="31"/>
      <c r="I7" s="31"/>
      <c r="J7" s="31"/>
      <c r="K7" s="31"/>
      <c r="L7" s="31"/>
      <c r="M7" s="31"/>
      <c r="N7" s="31"/>
    </row>
    <row r="8" spans="1:14" s="10" customFormat="1" ht="60" x14ac:dyDescent="0.2">
      <c r="A8" s="81">
        <v>2</v>
      </c>
      <c r="B8" s="17" t="s">
        <v>26</v>
      </c>
      <c r="C8" s="11" t="s">
        <v>27</v>
      </c>
      <c r="D8" s="11"/>
      <c r="E8" s="11" t="s">
        <v>28</v>
      </c>
      <c r="F8" s="11" t="s">
        <v>20</v>
      </c>
      <c r="G8" s="45" t="s">
        <v>29</v>
      </c>
      <c r="H8" s="11" t="s">
        <v>22</v>
      </c>
      <c r="I8" s="11">
        <v>70</v>
      </c>
      <c r="J8" s="11" t="s">
        <v>30</v>
      </c>
      <c r="K8" s="12">
        <v>250</v>
      </c>
      <c r="L8" s="11">
        <v>1200</v>
      </c>
      <c r="M8" s="12">
        <f>L8*K8</f>
        <v>300000</v>
      </c>
      <c r="N8" s="12">
        <f>M8*1.17</f>
        <v>351000</v>
      </c>
    </row>
    <row r="9" spans="1:14" s="10" customFormat="1" ht="45" customHeight="1" x14ac:dyDescent="0.2">
      <c r="A9" s="80"/>
      <c r="B9" s="23" t="s">
        <v>97</v>
      </c>
      <c r="C9" s="15"/>
      <c r="D9" s="72"/>
      <c r="E9" s="15"/>
      <c r="F9" s="15"/>
      <c r="G9" s="15"/>
      <c r="H9" s="15"/>
      <c r="I9" s="15"/>
      <c r="J9" s="15"/>
      <c r="K9" s="15"/>
      <c r="L9" s="15"/>
      <c r="M9" s="73"/>
      <c r="N9" s="71" t="s">
        <v>98</v>
      </c>
    </row>
    <row r="10" spans="1:14" s="10" customFormat="1" ht="15.6" customHeight="1" x14ac:dyDescent="0.2">
      <c r="A10" s="52" t="s">
        <v>31</v>
      </c>
      <c r="B10" s="47"/>
      <c r="C10" s="47"/>
      <c r="D10" s="47"/>
      <c r="E10" s="47"/>
      <c r="F10" s="47"/>
      <c r="G10" s="47"/>
      <c r="H10" s="47"/>
      <c r="I10" s="47"/>
      <c r="J10" s="47"/>
      <c r="K10" s="47"/>
      <c r="L10" s="47"/>
      <c r="M10" s="47"/>
      <c r="N10" s="47"/>
    </row>
    <row r="11" spans="1:14" s="10" customFormat="1" ht="60" x14ac:dyDescent="0.2">
      <c r="A11" s="24">
        <v>3</v>
      </c>
      <c r="B11" s="38" t="s">
        <v>32</v>
      </c>
      <c r="C11" s="11" t="s">
        <v>33</v>
      </c>
      <c r="D11" s="11" t="s">
        <v>34</v>
      </c>
      <c r="E11" s="11" t="s">
        <v>35</v>
      </c>
      <c r="F11" s="11" t="s">
        <v>20</v>
      </c>
      <c r="G11" s="45" t="s">
        <v>36</v>
      </c>
      <c r="H11" s="11" t="s">
        <v>22</v>
      </c>
      <c r="I11" s="11">
        <v>100</v>
      </c>
      <c r="J11" s="11" t="s">
        <v>37</v>
      </c>
      <c r="K11" s="12">
        <v>10000</v>
      </c>
      <c r="L11" s="11">
        <v>1</v>
      </c>
      <c r="M11" s="12">
        <f>L11*K11</f>
        <v>10000</v>
      </c>
      <c r="N11" s="12">
        <f>M11*1.17</f>
        <v>11700</v>
      </c>
    </row>
    <row r="12" spans="1:14" s="10" customFormat="1" ht="13.9" customHeight="1" x14ac:dyDescent="0.2">
      <c r="A12" s="80"/>
      <c r="B12" s="16" t="s">
        <v>38</v>
      </c>
      <c r="C12" s="16"/>
      <c r="D12" s="16"/>
      <c r="E12" s="16"/>
      <c r="F12" s="16"/>
      <c r="G12" s="16"/>
      <c r="H12" s="16"/>
      <c r="I12" s="16"/>
      <c r="J12" s="16"/>
      <c r="K12" s="16"/>
      <c r="L12" s="16"/>
      <c r="M12" s="16"/>
      <c r="N12" s="16"/>
    </row>
    <row r="13" spans="1:14" s="10" customFormat="1" ht="15.6" customHeight="1" x14ac:dyDescent="0.2">
      <c r="A13" s="49" t="s">
        <v>39</v>
      </c>
      <c r="B13" s="31"/>
      <c r="C13" s="31"/>
      <c r="D13" s="31"/>
      <c r="E13" s="31"/>
      <c r="F13" s="31"/>
      <c r="G13" s="31"/>
      <c r="H13" s="31"/>
      <c r="I13" s="31"/>
      <c r="J13" s="31"/>
      <c r="K13" s="31"/>
      <c r="L13" s="31"/>
      <c r="M13" s="31"/>
      <c r="N13" s="31"/>
    </row>
    <row r="14" spans="1:14" s="10" customFormat="1" ht="60" x14ac:dyDescent="0.2">
      <c r="A14" s="48">
        <v>4</v>
      </c>
      <c r="B14" s="11" t="s">
        <v>40</v>
      </c>
      <c r="C14" s="11" t="s">
        <v>33</v>
      </c>
      <c r="D14" s="11" t="s">
        <v>34</v>
      </c>
      <c r="E14" s="11" t="s">
        <v>41</v>
      </c>
      <c r="F14" s="11" t="s">
        <v>20</v>
      </c>
      <c r="G14" s="45" t="s">
        <v>42</v>
      </c>
      <c r="H14" s="11" t="s">
        <v>22</v>
      </c>
      <c r="I14" s="11">
        <v>100</v>
      </c>
      <c r="J14" s="11" t="s">
        <v>37</v>
      </c>
      <c r="K14" s="12">
        <v>3000</v>
      </c>
      <c r="L14" s="11">
        <v>1</v>
      </c>
      <c r="M14" s="12">
        <f>L14*K14</f>
        <v>3000</v>
      </c>
      <c r="N14" s="12">
        <f>M14*1.17</f>
        <v>3510</v>
      </c>
    </row>
    <row r="15" spans="1:14" s="10" customFormat="1" ht="13.9" customHeight="1" x14ac:dyDescent="0.2">
      <c r="A15" s="14"/>
      <c r="B15" s="15" t="s">
        <v>43</v>
      </c>
      <c r="C15" s="15"/>
      <c r="D15" s="15"/>
      <c r="E15" s="15"/>
      <c r="F15" s="15"/>
      <c r="G15" s="15"/>
      <c r="H15" s="15"/>
      <c r="I15" s="15"/>
      <c r="J15" s="15"/>
      <c r="K15" s="15"/>
      <c r="L15" s="15"/>
      <c r="M15" s="15"/>
      <c r="N15" s="55"/>
    </row>
    <row r="16" spans="1:14" s="10" customFormat="1" ht="15.6" customHeight="1" x14ac:dyDescent="0.2">
      <c r="A16" s="52" t="s">
        <v>44</v>
      </c>
      <c r="B16" s="74"/>
      <c r="C16" s="74"/>
      <c r="D16" s="74"/>
      <c r="E16" s="47"/>
      <c r="F16" s="47"/>
      <c r="G16" s="47"/>
      <c r="H16" s="47"/>
      <c r="I16" s="47"/>
      <c r="J16" s="47"/>
      <c r="K16" s="47"/>
      <c r="L16" s="47"/>
      <c r="M16" s="47"/>
      <c r="N16" s="47"/>
    </row>
    <row r="17" spans="1:14" s="10" customFormat="1" ht="30" customHeight="1" x14ac:dyDescent="0.2">
      <c r="A17" s="48">
        <v>5</v>
      </c>
      <c r="B17" s="38" t="s">
        <v>45</v>
      </c>
      <c r="C17" s="11" t="s">
        <v>46</v>
      </c>
      <c r="D17" s="11" t="s">
        <v>47</v>
      </c>
      <c r="E17" s="11" t="s">
        <v>48</v>
      </c>
      <c r="F17" s="11" t="s">
        <v>20</v>
      </c>
      <c r="G17" s="8" t="s">
        <v>49</v>
      </c>
      <c r="H17" s="17" t="s">
        <v>22</v>
      </c>
      <c r="I17" s="17">
        <v>100</v>
      </c>
      <c r="J17" s="17" t="s">
        <v>37</v>
      </c>
      <c r="K17" s="18">
        <v>84000</v>
      </c>
      <c r="L17" s="17">
        <v>1</v>
      </c>
      <c r="M17" s="18">
        <f>L17*K17</f>
        <v>84000</v>
      </c>
      <c r="N17" s="18">
        <f>M17*1.17</f>
        <v>98280</v>
      </c>
    </row>
    <row r="18" spans="1:14" s="10" customFormat="1" ht="34.9" customHeight="1" x14ac:dyDescent="0.2">
      <c r="A18" s="56"/>
      <c r="B18" s="35"/>
      <c r="C18" s="21"/>
      <c r="D18" s="21"/>
      <c r="E18" s="21"/>
      <c r="F18" s="75"/>
      <c r="G18" s="1" t="s">
        <v>94</v>
      </c>
      <c r="H18" s="2" t="s">
        <v>22</v>
      </c>
      <c r="I18" s="17">
        <v>79</v>
      </c>
      <c r="J18" s="2" t="s">
        <v>37</v>
      </c>
      <c r="K18" s="18">
        <v>120000</v>
      </c>
      <c r="L18" s="3">
        <v>1</v>
      </c>
      <c r="M18" s="4">
        <f>L18*K18</f>
        <v>120000</v>
      </c>
      <c r="N18" s="4">
        <f>M18*1.17</f>
        <v>140400</v>
      </c>
    </row>
    <row r="19" spans="1:14" s="10" customFormat="1" ht="40.9" customHeight="1" x14ac:dyDescent="0.2">
      <c r="A19" s="56"/>
      <c r="B19" s="35"/>
      <c r="C19" s="21"/>
      <c r="D19" s="21"/>
      <c r="E19" s="21"/>
      <c r="F19" s="75"/>
      <c r="G19" s="17" t="s">
        <v>95</v>
      </c>
      <c r="H19" s="2" t="s">
        <v>22</v>
      </c>
      <c r="I19" s="17">
        <v>69</v>
      </c>
      <c r="J19" s="2" t="s">
        <v>37</v>
      </c>
      <c r="K19" s="18">
        <v>150000</v>
      </c>
      <c r="L19" s="3">
        <v>1</v>
      </c>
      <c r="M19" s="4">
        <f>L19*K19</f>
        <v>150000</v>
      </c>
      <c r="N19" s="4">
        <f>M19*1.17</f>
        <v>175500</v>
      </c>
    </row>
    <row r="20" spans="1:14" s="10" customFormat="1" ht="40.9" customHeight="1" x14ac:dyDescent="0.2">
      <c r="A20" s="51"/>
      <c r="B20" s="36"/>
      <c r="C20" s="33"/>
      <c r="D20" s="33"/>
      <c r="E20" s="33"/>
      <c r="F20" s="76"/>
      <c r="G20" s="17" t="s">
        <v>96</v>
      </c>
      <c r="H20" s="2" t="s">
        <v>22</v>
      </c>
      <c r="I20" s="17">
        <v>63</v>
      </c>
      <c r="J20" s="2" t="s">
        <v>37</v>
      </c>
      <c r="K20" s="18">
        <v>185000</v>
      </c>
      <c r="L20" s="3">
        <v>1</v>
      </c>
      <c r="M20" s="4">
        <f>L20*K20</f>
        <v>185000</v>
      </c>
      <c r="N20" s="4">
        <f>M20*1.17</f>
        <v>216450</v>
      </c>
    </row>
    <row r="21" spans="1:14" s="10" customFormat="1" ht="13.9" customHeight="1" x14ac:dyDescent="0.2">
      <c r="A21" s="80"/>
      <c r="B21" s="23" t="s">
        <v>50</v>
      </c>
      <c r="C21" s="19"/>
      <c r="D21" s="19"/>
      <c r="E21" s="19"/>
      <c r="F21" s="19"/>
      <c r="G21" s="19"/>
      <c r="H21" s="19"/>
      <c r="I21" s="19"/>
      <c r="J21" s="19"/>
      <c r="K21" s="19"/>
      <c r="L21" s="19"/>
      <c r="M21" s="19"/>
      <c r="N21" s="19"/>
    </row>
    <row r="22" spans="1:14" s="10" customFormat="1" ht="15.6" customHeight="1" x14ac:dyDescent="0.2">
      <c r="A22" s="52" t="s">
        <v>51</v>
      </c>
      <c r="B22" s="37"/>
      <c r="C22" s="37"/>
      <c r="D22" s="37"/>
      <c r="E22" s="31"/>
      <c r="F22" s="31"/>
      <c r="G22" s="31"/>
      <c r="H22" s="31"/>
      <c r="I22" s="31"/>
      <c r="J22" s="31"/>
      <c r="K22" s="31"/>
      <c r="L22" s="31"/>
      <c r="M22" s="31"/>
      <c r="N22" s="31"/>
    </row>
    <row r="23" spans="1:14" s="10" customFormat="1" ht="30" customHeight="1" x14ac:dyDescent="0.2">
      <c r="A23" s="48">
        <v>6</v>
      </c>
      <c r="B23" s="39" t="s">
        <v>45</v>
      </c>
      <c r="C23" s="20" t="s">
        <v>46</v>
      </c>
      <c r="D23" s="20" t="s">
        <v>52</v>
      </c>
      <c r="E23" s="20" t="s">
        <v>53</v>
      </c>
      <c r="F23" s="20" t="s">
        <v>20</v>
      </c>
      <c r="G23" s="8" t="s">
        <v>54</v>
      </c>
      <c r="H23" s="17" t="s">
        <v>22</v>
      </c>
      <c r="I23" s="17">
        <v>86</v>
      </c>
      <c r="J23" s="17" t="s">
        <v>37</v>
      </c>
      <c r="K23" s="18">
        <v>24000</v>
      </c>
      <c r="L23" s="17">
        <v>1</v>
      </c>
      <c r="M23" s="18">
        <f>L23*K23</f>
        <v>24000</v>
      </c>
      <c r="N23" s="18">
        <f>M23*1.17</f>
        <v>28080</v>
      </c>
    </row>
    <row r="24" spans="1:14" s="10" customFormat="1" ht="34.9" customHeight="1" x14ac:dyDescent="0.2">
      <c r="A24" s="56"/>
      <c r="B24" s="35"/>
      <c r="C24" s="21"/>
      <c r="D24" s="21"/>
      <c r="E24" s="21"/>
      <c r="F24" s="21"/>
      <c r="G24" s="1" t="s">
        <v>94</v>
      </c>
      <c r="H24" s="2" t="s">
        <v>22</v>
      </c>
      <c r="I24" s="17">
        <v>82</v>
      </c>
      <c r="J24" s="2" t="s">
        <v>37</v>
      </c>
      <c r="K24" s="18">
        <v>19200</v>
      </c>
      <c r="L24" s="3">
        <v>1</v>
      </c>
      <c r="M24" s="4">
        <f>L24*K24</f>
        <v>19200</v>
      </c>
      <c r="N24" s="4">
        <f>M24*1.17</f>
        <v>22464</v>
      </c>
    </row>
    <row r="25" spans="1:14" s="10" customFormat="1" ht="40.9" customHeight="1" x14ac:dyDescent="0.2">
      <c r="A25" s="56"/>
      <c r="B25" s="35"/>
      <c r="C25" s="21"/>
      <c r="D25" s="21"/>
      <c r="E25" s="21"/>
      <c r="F25" s="21"/>
      <c r="G25" s="17" t="s">
        <v>95</v>
      </c>
      <c r="H25" s="2" t="s">
        <v>22</v>
      </c>
      <c r="I25" s="17">
        <v>82</v>
      </c>
      <c r="J25" s="2" t="s">
        <v>37</v>
      </c>
      <c r="K25" s="18">
        <v>26000</v>
      </c>
      <c r="L25" s="3">
        <v>1</v>
      </c>
      <c r="M25" s="4">
        <f>L25*K25</f>
        <v>26000</v>
      </c>
      <c r="N25" s="4">
        <f>M25*1.17</f>
        <v>30419.999999999996</v>
      </c>
    </row>
    <row r="26" spans="1:14" s="10" customFormat="1" ht="40.9" customHeight="1" x14ac:dyDescent="0.2">
      <c r="A26" s="51"/>
      <c r="B26" s="36"/>
      <c r="C26" s="33"/>
      <c r="D26" s="33"/>
      <c r="E26" s="33"/>
      <c r="F26" s="33"/>
      <c r="G26" s="17" t="s">
        <v>96</v>
      </c>
      <c r="H26" s="2" t="s">
        <v>22</v>
      </c>
      <c r="I26" s="17">
        <v>48</v>
      </c>
      <c r="J26" s="2" t="s">
        <v>37</v>
      </c>
      <c r="K26" s="18">
        <v>75000</v>
      </c>
      <c r="L26" s="3">
        <v>1</v>
      </c>
      <c r="M26" s="4">
        <f>L26*K26</f>
        <v>75000</v>
      </c>
      <c r="N26" s="4">
        <f>M26*1.17</f>
        <v>87750</v>
      </c>
    </row>
    <row r="27" spans="1:14" s="10" customFormat="1" ht="51.6" customHeight="1" x14ac:dyDescent="0.2">
      <c r="A27" s="80"/>
      <c r="B27" s="23" t="s">
        <v>55</v>
      </c>
      <c r="C27" s="19"/>
      <c r="D27" s="19"/>
      <c r="E27" s="19"/>
      <c r="F27" s="19"/>
      <c r="G27" s="19"/>
      <c r="H27" s="19"/>
      <c r="I27" s="19"/>
      <c r="J27" s="19"/>
      <c r="K27" s="19"/>
      <c r="L27" s="19"/>
      <c r="M27" s="19"/>
      <c r="N27" s="19"/>
    </row>
    <row r="28" spans="1:14" s="10" customFormat="1" ht="15.6" customHeight="1" x14ac:dyDescent="0.2">
      <c r="A28" s="52" t="s">
        <v>56</v>
      </c>
      <c r="B28" s="31"/>
      <c r="C28" s="31"/>
      <c r="D28" s="31"/>
      <c r="E28" s="31"/>
      <c r="F28" s="31"/>
      <c r="G28" s="31"/>
      <c r="H28" s="31"/>
      <c r="I28" s="31"/>
      <c r="J28" s="31"/>
      <c r="K28" s="31"/>
      <c r="L28" s="31"/>
      <c r="M28" s="31"/>
      <c r="N28" s="31"/>
    </row>
    <row r="29" spans="1:14" s="10" customFormat="1" ht="45" x14ac:dyDescent="0.2">
      <c r="A29" s="48">
        <v>7</v>
      </c>
      <c r="B29" s="38" t="s">
        <v>57</v>
      </c>
      <c r="C29" s="11" t="s">
        <v>58</v>
      </c>
      <c r="D29" s="11">
        <v>23012</v>
      </c>
      <c r="E29" s="11" t="s">
        <v>59</v>
      </c>
      <c r="F29" s="11" t="s">
        <v>20</v>
      </c>
      <c r="G29" s="45" t="s">
        <v>60</v>
      </c>
      <c r="H29" s="11" t="s">
        <v>22</v>
      </c>
      <c r="I29" s="11">
        <v>100</v>
      </c>
      <c r="J29" s="11" t="s">
        <v>61</v>
      </c>
      <c r="K29" s="12">
        <v>75701</v>
      </c>
      <c r="L29" s="11">
        <v>1</v>
      </c>
      <c r="M29" s="12">
        <f>L29*K29</f>
        <v>75701</v>
      </c>
      <c r="N29" s="12">
        <f>M29*1.17</f>
        <v>88570.17</v>
      </c>
    </row>
    <row r="30" spans="1:14" s="10" customFormat="1" ht="30.6" customHeight="1" x14ac:dyDescent="0.2">
      <c r="A30" s="51"/>
      <c r="B30" s="15" t="s">
        <v>62</v>
      </c>
      <c r="C30" s="16"/>
      <c r="D30" s="16"/>
      <c r="E30" s="16"/>
      <c r="F30" s="16"/>
      <c r="G30" s="16"/>
      <c r="H30" s="16"/>
      <c r="I30" s="16"/>
      <c r="J30" s="16"/>
      <c r="K30" s="16"/>
      <c r="L30" s="16"/>
      <c r="M30" s="16"/>
      <c r="N30" s="16"/>
    </row>
    <row r="31" spans="1:14" s="10" customFormat="1" ht="15.75" x14ac:dyDescent="0.2">
      <c r="A31" s="52" t="s">
        <v>63</v>
      </c>
      <c r="B31" s="31"/>
      <c r="C31" s="31"/>
      <c r="D31" s="31"/>
      <c r="E31" s="31"/>
      <c r="F31" s="31"/>
      <c r="G31" s="31"/>
      <c r="H31" s="31"/>
      <c r="I31" s="31"/>
      <c r="J31" s="31"/>
      <c r="K31" s="31"/>
      <c r="L31" s="31"/>
      <c r="M31" s="31"/>
      <c r="N31" s="31"/>
    </row>
    <row r="32" spans="1:14" s="10" customFormat="1" ht="53.25" customHeight="1" x14ac:dyDescent="0.2">
      <c r="A32" s="48">
        <v>8</v>
      </c>
      <c r="B32" s="38" t="s">
        <v>64</v>
      </c>
      <c r="C32" s="11" t="s">
        <v>58</v>
      </c>
      <c r="D32" s="11">
        <v>23012</v>
      </c>
      <c r="E32" s="11" t="s">
        <v>59</v>
      </c>
      <c r="F32" s="11" t="s">
        <v>20</v>
      </c>
      <c r="G32" s="45" t="s">
        <v>60</v>
      </c>
      <c r="H32" s="11" t="s">
        <v>22</v>
      </c>
      <c r="I32" s="11">
        <v>100</v>
      </c>
      <c r="J32" s="11" t="s">
        <v>61</v>
      </c>
      <c r="K32" s="12">
        <v>67163</v>
      </c>
      <c r="L32" s="11">
        <v>1</v>
      </c>
      <c r="M32" s="12">
        <f>L32*K32</f>
        <v>67163</v>
      </c>
      <c r="N32" s="12">
        <f>M32*1.17</f>
        <v>78580.709999999992</v>
      </c>
    </row>
    <row r="33" spans="1:14" s="10" customFormat="1" ht="14.25" customHeight="1" x14ac:dyDescent="0.2">
      <c r="A33" s="51"/>
      <c r="B33" s="15" t="s">
        <v>65</v>
      </c>
      <c r="C33" s="16"/>
      <c r="D33" s="16"/>
      <c r="E33" s="16"/>
      <c r="F33" s="16"/>
      <c r="G33" s="16"/>
      <c r="H33" s="16"/>
      <c r="I33" s="16"/>
      <c r="J33" s="16"/>
      <c r="K33" s="16"/>
      <c r="L33" s="16"/>
      <c r="M33" s="16"/>
      <c r="N33" s="16"/>
    </row>
    <row r="34" spans="1:14" s="10" customFormat="1" ht="15.75" x14ac:dyDescent="0.2">
      <c r="A34" s="52" t="s">
        <v>66</v>
      </c>
      <c r="B34" s="37"/>
      <c r="C34" s="37"/>
      <c r="D34" s="37"/>
      <c r="E34" s="37"/>
      <c r="F34" s="37"/>
      <c r="G34" s="31"/>
      <c r="H34" s="31"/>
      <c r="I34" s="31"/>
      <c r="J34" s="31"/>
      <c r="K34" s="31"/>
      <c r="L34" s="31"/>
      <c r="M34" s="31"/>
      <c r="N34" s="31"/>
    </row>
    <row r="35" spans="1:14" s="10" customFormat="1" ht="30" customHeight="1" x14ac:dyDescent="0.2">
      <c r="A35" s="48">
        <v>9</v>
      </c>
      <c r="B35" s="53" t="s">
        <v>67</v>
      </c>
      <c r="C35" s="41" t="s">
        <v>58</v>
      </c>
      <c r="D35" s="20">
        <v>23009</v>
      </c>
      <c r="E35" s="20" t="s">
        <v>28</v>
      </c>
      <c r="F35" s="20" t="s">
        <v>20</v>
      </c>
      <c r="G35" s="46" t="s">
        <v>68</v>
      </c>
      <c r="H35" s="17" t="s">
        <v>22</v>
      </c>
      <c r="I35" s="17">
        <v>100</v>
      </c>
      <c r="J35" s="17" t="s">
        <v>30</v>
      </c>
      <c r="K35" s="18">
        <v>600</v>
      </c>
      <c r="L35" s="17">
        <v>200</v>
      </c>
      <c r="M35" s="18">
        <f>L35*K35</f>
        <v>120000</v>
      </c>
      <c r="N35" s="18">
        <f>M35*1.17</f>
        <v>140400</v>
      </c>
    </row>
    <row r="36" spans="1:14" s="10" customFormat="1" ht="15" customHeight="1" x14ac:dyDescent="0.2">
      <c r="A36" s="56"/>
      <c r="B36" s="34"/>
      <c r="C36" s="42"/>
      <c r="D36" s="21"/>
      <c r="E36" s="21"/>
      <c r="F36" s="21"/>
      <c r="G36" s="44" t="s">
        <v>94</v>
      </c>
      <c r="H36" s="2" t="s">
        <v>22</v>
      </c>
      <c r="I36" s="17">
        <v>86</v>
      </c>
      <c r="J36" s="2" t="s">
        <v>30</v>
      </c>
      <c r="K36" s="18">
        <v>600</v>
      </c>
      <c r="L36" s="3">
        <v>250</v>
      </c>
      <c r="M36" s="4">
        <f>L36*K36</f>
        <v>150000</v>
      </c>
      <c r="N36" s="4">
        <f>M36*1.17</f>
        <v>175500</v>
      </c>
    </row>
    <row r="37" spans="1:14" s="10" customFormat="1" ht="15" customHeight="1" x14ac:dyDescent="0.2">
      <c r="A37" s="56"/>
      <c r="B37" s="54"/>
      <c r="C37" s="43"/>
      <c r="D37" s="33"/>
      <c r="E37" s="33"/>
      <c r="F37" s="33"/>
      <c r="G37" s="40" t="s">
        <v>95</v>
      </c>
      <c r="H37" s="2" t="s">
        <v>22</v>
      </c>
      <c r="I37" s="17">
        <v>78</v>
      </c>
      <c r="J37" s="2" t="s">
        <v>30</v>
      </c>
      <c r="K37" s="18">
        <v>600</v>
      </c>
      <c r="L37" s="3">
        <v>290</v>
      </c>
      <c r="M37" s="4">
        <f>L37*K37</f>
        <v>174000</v>
      </c>
      <c r="N37" s="4">
        <f>M37*1.17</f>
        <v>203580</v>
      </c>
    </row>
    <row r="38" spans="1:14" s="10" customFormat="1" ht="31.15" customHeight="1" x14ac:dyDescent="0.2">
      <c r="A38" s="51"/>
      <c r="B38" s="23" t="s">
        <v>69</v>
      </c>
      <c r="C38" s="19"/>
      <c r="D38" s="19"/>
      <c r="E38" s="19"/>
      <c r="F38" s="19"/>
      <c r="G38" s="19"/>
      <c r="H38" s="19"/>
      <c r="I38" s="19"/>
      <c r="J38" s="19"/>
      <c r="K38" s="19"/>
      <c r="L38" s="19"/>
      <c r="M38" s="19"/>
      <c r="N38" s="19"/>
    </row>
    <row r="39" spans="1:14" s="10" customFormat="1" ht="15.75" x14ac:dyDescent="0.2">
      <c r="A39" s="52" t="s">
        <v>70</v>
      </c>
      <c r="B39" s="37"/>
      <c r="C39" s="37"/>
      <c r="D39" s="37"/>
      <c r="E39" s="37"/>
      <c r="F39" s="37"/>
      <c r="G39" s="31"/>
      <c r="H39" s="31"/>
      <c r="I39" s="31"/>
      <c r="J39" s="31"/>
      <c r="K39" s="31"/>
      <c r="L39" s="31"/>
      <c r="M39" s="31"/>
      <c r="N39" s="31"/>
    </row>
    <row r="40" spans="1:14" s="10" customFormat="1" ht="78.75" x14ac:dyDescent="0.2">
      <c r="A40" s="48">
        <v>10</v>
      </c>
      <c r="B40" s="39" t="s">
        <v>71</v>
      </c>
      <c r="C40" s="20" t="s">
        <v>58</v>
      </c>
      <c r="D40" s="20">
        <v>23012</v>
      </c>
      <c r="E40" s="20" t="s">
        <v>72</v>
      </c>
      <c r="F40" s="20" t="s">
        <v>20</v>
      </c>
      <c r="G40" s="46" t="s">
        <v>73</v>
      </c>
      <c r="H40" s="17" t="s">
        <v>22</v>
      </c>
      <c r="I40" s="17">
        <v>94</v>
      </c>
      <c r="J40" s="17" t="s">
        <v>61</v>
      </c>
      <c r="K40" s="18">
        <v>29900</v>
      </c>
      <c r="L40" s="17">
        <v>1</v>
      </c>
      <c r="M40" s="18">
        <f>L40*K40</f>
        <v>29900</v>
      </c>
      <c r="N40" s="18">
        <f>M40*1.17</f>
        <v>34983</v>
      </c>
    </row>
    <row r="41" spans="1:14" s="10" customFormat="1" ht="15" customHeight="1" x14ac:dyDescent="0.2">
      <c r="A41" s="56"/>
      <c r="B41" s="35"/>
      <c r="C41" s="21"/>
      <c r="D41" s="21"/>
      <c r="E41" s="21"/>
      <c r="F41" s="21"/>
      <c r="G41" s="44" t="s">
        <v>94</v>
      </c>
      <c r="H41" s="2" t="s">
        <v>22</v>
      </c>
      <c r="I41" s="17">
        <v>94</v>
      </c>
      <c r="J41" s="2" t="s">
        <v>61</v>
      </c>
      <c r="K41" s="18">
        <v>27550</v>
      </c>
      <c r="L41" s="3">
        <v>1</v>
      </c>
      <c r="M41" s="4">
        <v>27550</v>
      </c>
      <c r="N41" s="4">
        <f>M41*1.17</f>
        <v>32233.499999999996</v>
      </c>
    </row>
    <row r="42" spans="1:14" s="10" customFormat="1" ht="15" customHeight="1" x14ac:dyDescent="0.2">
      <c r="A42" s="56"/>
      <c r="B42" s="36"/>
      <c r="C42" s="33"/>
      <c r="D42" s="33"/>
      <c r="E42" s="33"/>
      <c r="F42" s="33"/>
      <c r="G42" s="38" t="s">
        <v>95</v>
      </c>
      <c r="H42" s="5" t="s">
        <v>22</v>
      </c>
      <c r="I42" s="11">
        <v>74</v>
      </c>
      <c r="J42" s="5" t="s">
        <v>61</v>
      </c>
      <c r="K42" s="12">
        <v>38500</v>
      </c>
      <c r="L42" s="6">
        <v>1</v>
      </c>
      <c r="M42" s="7">
        <f>L42*K42</f>
        <v>38500</v>
      </c>
      <c r="N42" s="7">
        <f>M42*1.17</f>
        <v>45045</v>
      </c>
    </row>
    <row r="43" spans="1:14" s="10" customFormat="1" ht="47.45" customHeight="1" x14ac:dyDescent="0.2">
      <c r="A43" s="51"/>
      <c r="B43" s="23" t="s">
        <v>74</v>
      </c>
      <c r="C43" s="19"/>
      <c r="D43" s="19"/>
      <c r="E43" s="19"/>
      <c r="F43" s="19"/>
      <c r="G43" s="16"/>
      <c r="H43" s="16"/>
      <c r="I43" s="16"/>
      <c r="J43" s="16"/>
      <c r="K43" s="16"/>
      <c r="L43" s="16"/>
      <c r="M43" s="16"/>
      <c r="N43" s="16"/>
    </row>
    <row r="44" spans="1:14" s="10" customFormat="1" ht="15.75" x14ac:dyDescent="0.2">
      <c r="A44" s="52" t="s">
        <v>75</v>
      </c>
      <c r="B44" s="31"/>
      <c r="C44" s="31"/>
      <c r="D44" s="31"/>
      <c r="E44" s="31"/>
      <c r="F44" s="31"/>
      <c r="G44" s="31"/>
      <c r="H44" s="31"/>
      <c r="I44" s="31"/>
      <c r="J44" s="31"/>
      <c r="K44" s="31"/>
      <c r="L44" s="31"/>
      <c r="M44" s="31"/>
      <c r="N44" s="31"/>
    </row>
    <row r="45" spans="1:14" s="10" customFormat="1" ht="78.75" x14ac:dyDescent="0.2">
      <c r="A45" s="48">
        <v>11</v>
      </c>
      <c r="B45" s="39" t="s">
        <v>76</v>
      </c>
      <c r="C45" s="20" t="s">
        <v>58</v>
      </c>
      <c r="D45" s="20">
        <v>23012</v>
      </c>
      <c r="E45" s="20" t="s">
        <v>72</v>
      </c>
      <c r="F45" s="20" t="s">
        <v>20</v>
      </c>
      <c r="G45" s="8" t="s">
        <v>73</v>
      </c>
      <c r="H45" s="17" t="s">
        <v>22</v>
      </c>
      <c r="I45" s="17">
        <v>88</v>
      </c>
      <c r="J45" s="17" t="s">
        <v>61</v>
      </c>
      <c r="K45" s="18">
        <v>29900</v>
      </c>
      <c r="L45" s="17">
        <v>1</v>
      </c>
      <c r="M45" s="18">
        <f>L45*K45</f>
        <v>29900</v>
      </c>
      <c r="N45" s="18">
        <f>M45*1.17</f>
        <v>34983</v>
      </c>
    </row>
    <row r="46" spans="1:14" s="10" customFormat="1" ht="15" customHeight="1" x14ac:dyDescent="0.2">
      <c r="A46" s="56"/>
      <c r="B46" s="35"/>
      <c r="C46" s="21"/>
      <c r="D46" s="21"/>
      <c r="E46" s="21"/>
      <c r="F46" s="21"/>
      <c r="G46" s="1" t="s">
        <v>94</v>
      </c>
      <c r="H46" s="2" t="s">
        <v>22</v>
      </c>
      <c r="I46" s="17">
        <v>100</v>
      </c>
      <c r="J46" s="2" t="s">
        <v>61</v>
      </c>
      <c r="K46" s="18">
        <v>24750</v>
      </c>
      <c r="L46" s="3">
        <v>1</v>
      </c>
      <c r="M46" s="4">
        <f>L46*K46</f>
        <v>24750</v>
      </c>
      <c r="N46" s="4">
        <f>M46*1.17</f>
        <v>28957.5</v>
      </c>
    </row>
    <row r="47" spans="1:14" s="10" customFormat="1" ht="15" customHeight="1" x14ac:dyDescent="0.2">
      <c r="A47" s="56"/>
      <c r="B47" s="36"/>
      <c r="C47" s="33"/>
      <c r="D47" s="33"/>
      <c r="E47" s="33"/>
      <c r="F47" s="33"/>
      <c r="G47" s="11" t="s">
        <v>95</v>
      </c>
      <c r="H47" s="5" t="s">
        <v>22</v>
      </c>
      <c r="I47" s="11">
        <v>75</v>
      </c>
      <c r="J47" s="5" t="s">
        <v>61</v>
      </c>
      <c r="K47" s="12">
        <v>38500</v>
      </c>
      <c r="L47" s="6">
        <v>1</v>
      </c>
      <c r="M47" s="7">
        <f>L47*K47</f>
        <v>38500</v>
      </c>
      <c r="N47" s="7">
        <f>M47*1.17</f>
        <v>45045</v>
      </c>
    </row>
    <row r="48" spans="1:14" s="10" customFormat="1" ht="37.15" customHeight="1" x14ac:dyDescent="0.2">
      <c r="A48" s="51"/>
      <c r="B48" s="57" t="s">
        <v>77</v>
      </c>
      <c r="C48" s="22"/>
      <c r="D48" s="22"/>
      <c r="E48" s="22"/>
      <c r="F48" s="22"/>
      <c r="G48" s="22"/>
      <c r="H48" s="22"/>
      <c r="I48" s="22"/>
      <c r="J48" s="22"/>
      <c r="K48" s="22"/>
      <c r="L48" s="22"/>
      <c r="M48" s="22"/>
      <c r="N48" s="22"/>
    </row>
    <row r="49" spans="1:14" s="10" customFormat="1" ht="15.75" x14ac:dyDescent="0.2">
      <c r="A49" s="50" t="s">
        <v>78</v>
      </c>
      <c r="B49" s="31"/>
      <c r="C49" s="31"/>
      <c r="D49" s="31"/>
      <c r="E49" s="31"/>
      <c r="F49" s="31"/>
      <c r="G49" s="31"/>
      <c r="H49" s="31"/>
      <c r="I49" s="31"/>
      <c r="J49" s="31"/>
      <c r="K49" s="31"/>
      <c r="L49" s="31"/>
      <c r="M49" s="31"/>
      <c r="N49" s="31"/>
    </row>
    <row r="50" spans="1:14" s="10" customFormat="1" ht="30" customHeight="1" x14ac:dyDescent="0.2">
      <c r="A50" s="48">
        <v>12</v>
      </c>
      <c r="B50" s="39" t="s">
        <v>79</v>
      </c>
      <c r="C50" s="20" t="s">
        <v>58</v>
      </c>
      <c r="D50" s="20">
        <v>23012</v>
      </c>
      <c r="E50" s="20" t="s">
        <v>59</v>
      </c>
      <c r="F50" s="20" t="s">
        <v>20</v>
      </c>
      <c r="G50" s="8" t="s">
        <v>80</v>
      </c>
      <c r="H50" s="17" t="s">
        <v>22</v>
      </c>
      <c r="I50" s="17">
        <v>100</v>
      </c>
      <c r="J50" s="17" t="s">
        <v>37</v>
      </c>
      <c r="K50" s="18">
        <v>16000</v>
      </c>
      <c r="L50" s="17">
        <v>1</v>
      </c>
      <c r="M50" s="18">
        <f>L50*K50</f>
        <v>16000</v>
      </c>
      <c r="N50" s="18">
        <f>M50*1.17</f>
        <v>18720</v>
      </c>
    </row>
    <row r="51" spans="1:14" s="10" customFormat="1" ht="30" x14ac:dyDescent="0.2">
      <c r="A51" s="56"/>
      <c r="B51" s="35"/>
      <c r="C51" s="21"/>
      <c r="D51" s="21"/>
      <c r="E51" s="21"/>
      <c r="F51" s="21"/>
      <c r="G51" s="1" t="s">
        <v>94</v>
      </c>
      <c r="H51" s="2" t="s">
        <v>22</v>
      </c>
      <c r="I51" s="17">
        <v>92</v>
      </c>
      <c r="J51" s="2" t="s">
        <v>37</v>
      </c>
      <c r="K51" s="18">
        <v>18146</v>
      </c>
      <c r="L51" s="3">
        <v>1</v>
      </c>
      <c r="M51" s="4">
        <f>L51*K51</f>
        <v>18146</v>
      </c>
      <c r="N51" s="4">
        <f>M51*1.17</f>
        <v>21230.82</v>
      </c>
    </row>
    <row r="52" spans="1:14" s="10" customFormat="1" ht="30" x14ac:dyDescent="0.2">
      <c r="A52" s="56"/>
      <c r="B52" s="35"/>
      <c r="C52" s="21"/>
      <c r="D52" s="21"/>
      <c r="E52" s="21"/>
      <c r="F52" s="21"/>
      <c r="G52" s="17" t="s">
        <v>95</v>
      </c>
      <c r="H52" s="2" t="s">
        <v>22</v>
      </c>
      <c r="I52" s="17">
        <v>92</v>
      </c>
      <c r="J52" s="2" t="s">
        <v>37</v>
      </c>
      <c r="K52" s="18">
        <v>18000</v>
      </c>
      <c r="L52" s="3">
        <v>1</v>
      </c>
      <c r="M52" s="4">
        <f>L52*K52</f>
        <v>18000</v>
      </c>
      <c r="N52" s="4">
        <f>M52*1.17</f>
        <v>21060</v>
      </c>
    </row>
    <row r="53" spans="1:14" s="10" customFormat="1" ht="30" x14ac:dyDescent="0.2">
      <c r="A53" s="56"/>
      <c r="B53" s="36"/>
      <c r="C53" s="33"/>
      <c r="D53" s="33"/>
      <c r="E53" s="33"/>
      <c r="F53" s="33"/>
      <c r="G53" s="17" t="s">
        <v>96</v>
      </c>
      <c r="H53" s="2" t="s">
        <v>22</v>
      </c>
      <c r="I53" s="17">
        <v>69</v>
      </c>
      <c r="J53" s="2" t="s">
        <v>37</v>
      </c>
      <c r="K53" s="18">
        <v>28466</v>
      </c>
      <c r="L53" s="3">
        <v>1</v>
      </c>
      <c r="M53" s="4">
        <f>L53*K53</f>
        <v>28466</v>
      </c>
      <c r="N53" s="4">
        <f>M53*1.17</f>
        <v>33305.22</v>
      </c>
    </row>
    <row r="54" spans="1:14" s="10" customFormat="1" ht="15.75" customHeight="1" x14ac:dyDescent="0.2">
      <c r="A54" s="51"/>
      <c r="B54" s="23" t="s">
        <v>81</v>
      </c>
      <c r="C54" s="23"/>
      <c r="D54" s="23"/>
      <c r="E54" s="23"/>
      <c r="F54" s="23"/>
      <c r="G54" s="23"/>
      <c r="H54" s="23"/>
      <c r="I54" s="23"/>
      <c r="J54" s="23"/>
      <c r="K54" s="23"/>
      <c r="L54" s="23"/>
      <c r="M54" s="23"/>
      <c r="N54" s="23"/>
    </row>
    <row r="55" spans="1:14" s="10" customFormat="1" ht="15.75" x14ac:dyDescent="0.2">
      <c r="A55" s="52" t="s">
        <v>82</v>
      </c>
      <c r="B55" s="31"/>
      <c r="C55" s="31"/>
      <c r="D55" s="31"/>
      <c r="E55" s="31"/>
      <c r="F55" s="31"/>
      <c r="G55" s="31"/>
      <c r="H55" s="31"/>
      <c r="I55" s="31"/>
      <c r="J55" s="31"/>
      <c r="K55" s="31"/>
      <c r="L55" s="31"/>
      <c r="M55" s="31"/>
      <c r="N55" s="31"/>
    </row>
    <row r="56" spans="1:14" s="10" customFormat="1" ht="15" customHeight="1" x14ac:dyDescent="0.2">
      <c r="A56" s="48">
        <v>13</v>
      </c>
      <c r="B56" s="39" t="s">
        <v>83</v>
      </c>
      <c r="C56" s="20" t="s">
        <v>58</v>
      </c>
      <c r="D56" s="20">
        <v>23012</v>
      </c>
      <c r="E56" s="20" t="s">
        <v>72</v>
      </c>
      <c r="F56" s="20" t="s">
        <v>20</v>
      </c>
      <c r="G56" s="8" t="s">
        <v>84</v>
      </c>
      <c r="H56" s="17" t="s">
        <v>22</v>
      </c>
      <c r="I56" s="17">
        <v>100</v>
      </c>
      <c r="J56" s="17" t="s">
        <v>61</v>
      </c>
      <c r="K56" s="18">
        <v>8500</v>
      </c>
      <c r="L56" s="17">
        <v>1</v>
      </c>
      <c r="M56" s="18">
        <f>L56*K56</f>
        <v>8500</v>
      </c>
      <c r="N56" s="18">
        <f>M56*1.17</f>
        <v>9945</v>
      </c>
    </row>
    <row r="57" spans="1:14" s="10" customFormat="1" ht="15" customHeight="1" x14ac:dyDescent="0.2">
      <c r="A57" s="56"/>
      <c r="B57" s="35"/>
      <c r="C57" s="21"/>
      <c r="D57" s="21"/>
      <c r="E57" s="21"/>
      <c r="F57" s="21"/>
      <c r="G57" s="1" t="s">
        <v>94</v>
      </c>
      <c r="H57" s="2" t="s">
        <v>22</v>
      </c>
      <c r="I57" s="17">
        <v>80</v>
      </c>
      <c r="J57" s="2" t="s">
        <v>61</v>
      </c>
      <c r="K57" s="18">
        <v>11900</v>
      </c>
      <c r="L57" s="3">
        <v>1</v>
      </c>
      <c r="M57" s="4">
        <f>L57*K57</f>
        <v>11900</v>
      </c>
      <c r="N57" s="4">
        <f>M57*1.17</f>
        <v>13923</v>
      </c>
    </row>
    <row r="58" spans="1:14" s="10" customFormat="1" ht="15" customHeight="1" x14ac:dyDescent="0.2">
      <c r="A58" s="56"/>
      <c r="B58" s="35"/>
      <c r="C58" s="21"/>
      <c r="D58" s="21"/>
      <c r="E58" s="21"/>
      <c r="F58" s="21"/>
      <c r="G58" s="17" t="s">
        <v>95</v>
      </c>
      <c r="H58" s="2" t="s">
        <v>22</v>
      </c>
      <c r="I58" s="17">
        <v>76</v>
      </c>
      <c r="J58" s="2" t="s">
        <v>61</v>
      </c>
      <c r="K58" s="18">
        <v>12980</v>
      </c>
      <c r="L58" s="3">
        <v>1</v>
      </c>
      <c r="M58" s="4">
        <f>L58*K58</f>
        <v>12980</v>
      </c>
      <c r="N58" s="4">
        <f>M58*1.17</f>
        <v>15186.599999999999</v>
      </c>
    </row>
    <row r="59" spans="1:14" s="10" customFormat="1" ht="15" customHeight="1" x14ac:dyDescent="0.2">
      <c r="A59" s="56"/>
      <c r="B59" s="36"/>
      <c r="C59" s="33"/>
      <c r="D59" s="33"/>
      <c r="E59" s="33"/>
      <c r="F59" s="33"/>
      <c r="G59" s="17" t="s">
        <v>96</v>
      </c>
      <c r="H59" s="2" t="s">
        <v>22</v>
      </c>
      <c r="I59" s="17">
        <v>42</v>
      </c>
      <c r="J59" s="2" t="s">
        <v>61</v>
      </c>
      <c r="K59" s="18">
        <v>48539</v>
      </c>
      <c r="L59" s="3">
        <v>1</v>
      </c>
      <c r="M59" s="4">
        <f>L59*K59</f>
        <v>48539</v>
      </c>
      <c r="N59" s="4">
        <f>M59*1.17</f>
        <v>56790.63</v>
      </c>
    </row>
    <row r="60" spans="1:14" s="10" customFormat="1" ht="15.75" customHeight="1" x14ac:dyDescent="0.2">
      <c r="A60" s="51"/>
      <c r="B60" s="23" t="s">
        <v>85</v>
      </c>
      <c r="C60" s="19"/>
      <c r="D60" s="19"/>
      <c r="E60" s="19"/>
      <c r="F60" s="19"/>
      <c r="G60" s="19"/>
      <c r="H60" s="19"/>
      <c r="I60" s="19"/>
      <c r="J60" s="19"/>
      <c r="K60" s="19"/>
      <c r="L60" s="19"/>
      <c r="M60" s="19"/>
      <c r="N60" s="19"/>
    </row>
    <row r="61" spans="1:14" s="10" customFormat="1" ht="15.75" x14ac:dyDescent="0.2">
      <c r="A61" s="52" t="s">
        <v>86</v>
      </c>
      <c r="B61" s="31"/>
      <c r="C61" s="31"/>
      <c r="D61" s="31"/>
      <c r="E61" s="31"/>
      <c r="F61" s="31"/>
      <c r="G61" s="31"/>
      <c r="H61" s="31"/>
      <c r="I61" s="31"/>
      <c r="J61" s="31"/>
      <c r="K61" s="31"/>
      <c r="L61" s="31"/>
      <c r="M61" s="31"/>
      <c r="N61" s="31"/>
    </row>
    <row r="62" spans="1:14" s="10" customFormat="1" ht="15" customHeight="1" x14ac:dyDescent="0.2">
      <c r="A62" s="48">
        <v>14</v>
      </c>
      <c r="B62" s="39" t="s">
        <v>87</v>
      </c>
      <c r="C62" s="20" t="s">
        <v>58</v>
      </c>
      <c r="D62" s="20">
        <v>23012</v>
      </c>
      <c r="E62" s="20" t="s">
        <v>72</v>
      </c>
      <c r="F62" s="20" t="s">
        <v>20</v>
      </c>
      <c r="G62" s="8" t="s">
        <v>84</v>
      </c>
      <c r="H62" s="17" t="s">
        <v>22</v>
      </c>
      <c r="I62" s="17">
        <v>100</v>
      </c>
      <c r="J62" s="17" t="s">
        <v>61</v>
      </c>
      <c r="K62" s="18">
        <v>4600</v>
      </c>
      <c r="L62" s="17">
        <v>1</v>
      </c>
      <c r="M62" s="18">
        <f>L62*K62</f>
        <v>4600</v>
      </c>
      <c r="N62" s="18">
        <f>M62*1.17</f>
        <v>5382</v>
      </c>
    </row>
    <row r="63" spans="1:14" s="10" customFormat="1" ht="15" customHeight="1" x14ac:dyDescent="0.2">
      <c r="A63" s="56"/>
      <c r="B63" s="35"/>
      <c r="C63" s="21"/>
      <c r="D63" s="21"/>
      <c r="E63" s="21"/>
      <c r="F63" s="21"/>
      <c r="G63" s="1" t="s">
        <v>94</v>
      </c>
      <c r="H63" s="2" t="s">
        <v>22</v>
      </c>
      <c r="I63" s="17">
        <v>80</v>
      </c>
      <c r="J63" s="2" t="s">
        <v>61</v>
      </c>
      <c r="K63" s="18">
        <v>6490</v>
      </c>
      <c r="L63" s="3">
        <v>1</v>
      </c>
      <c r="M63" s="4">
        <f>L63*K63</f>
        <v>6490</v>
      </c>
      <c r="N63" s="4">
        <f>M63*1.17</f>
        <v>7593.2999999999993</v>
      </c>
    </row>
    <row r="64" spans="1:14" s="10" customFormat="1" ht="15" customHeight="1" x14ac:dyDescent="0.2">
      <c r="A64" s="56"/>
      <c r="B64" s="36"/>
      <c r="C64" s="33"/>
      <c r="D64" s="33"/>
      <c r="E64" s="33"/>
      <c r="F64" s="33"/>
      <c r="G64" s="11" t="s">
        <v>95</v>
      </c>
      <c r="H64" s="5" t="s">
        <v>22</v>
      </c>
      <c r="I64" s="11">
        <v>50</v>
      </c>
      <c r="J64" s="5" t="s">
        <v>61</v>
      </c>
      <c r="K64" s="12">
        <v>16000</v>
      </c>
      <c r="L64" s="6">
        <v>1</v>
      </c>
      <c r="M64" s="7">
        <f>L64*K64</f>
        <v>16000</v>
      </c>
      <c r="N64" s="7">
        <f>M64*1.17</f>
        <v>18720</v>
      </c>
    </row>
    <row r="65" spans="1:14" s="10" customFormat="1" ht="15.75" customHeight="1" x14ac:dyDescent="0.2">
      <c r="A65" s="51"/>
      <c r="B65" s="15" t="s">
        <v>88</v>
      </c>
      <c r="C65" s="16"/>
      <c r="D65" s="16"/>
      <c r="E65" s="16"/>
      <c r="F65" s="16"/>
      <c r="G65" s="16"/>
      <c r="H65" s="16"/>
      <c r="I65" s="16"/>
      <c r="J65" s="16"/>
      <c r="K65" s="16"/>
      <c r="L65" s="16"/>
      <c r="M65" s="16"/>
      <c r="N65" s="16"/>
    </row>
    <row r="66" spans="1:14" s="10" customFormat="1" ht="15.75" x14ac:dyDescent="0.2">
      <c r="A66" s="52" t="s">
        <v>89</v>
      </c>
      <c r="B66" s="31"/>
      <c r="C66" s="31"/>
      <c r="D66" s="31"/>
      <c r="E66" s="31"/>
      <c r="F66" s="31"/>
      <c r="G66" s="31"/>
      <c r="H66" s="31"/>
      <c r="I66" s="31"/>
      <c r="J66" s="31"/>
      <c r="K66" s="31"/>
      <c r="L66" s="31"/>
      <c r="M66" s="31"/>
      <c r="N66" s="31"/>
    </row>
    <row r="67" spans="1:14" s="10" customFormat="1" ht="15" customHeight="1" x14ac:dyDescent="0.2">
      <c r="A67" s="48">
        <v>15</v>
      </c>
      <c r="B67" s="39" t="s">
        <v>90</v>
      </c>
      <c r="C67" s="20" t="s">
        <v>58</v>
      </c>
      <c r="D67" s="20">
        <v>23012</v>
      </c>
      <c r="E67" s="20" t="s">
        <v>72</v>
      </c>
      <c r="F67" s="20" t="s">
        <v>20</v>
      </c>
      <c r="G67" s="17" t="s">
        <v>91</v>
      </c>
      <c r="H67" s="17" t="s">
        <v>22</v>
      </c>
      <c r="I67" s="17">
        <v>100</v>
      </c>
      <c r="J67" s="17" t="s">
        <v>61</v>
      </c>
      <c r="K67" s="18">
        <v>6350</v>
      </c>
      <c r="L67" s="17">
        <v>1</v>
      </c>
      <c r="M67" s="18">
        <f>L67*K67</f>
        <v>6350</v>
      </c>
      <c r="N67" s="18">
        <f>M67*1.17</f>
        <v>7429.5</v>
      </c>
    </row>
    <row r="68" spans="1:14" s="10" customFormat="1" ht="15" customHeight="1" x14ac:dyDescent="0.2">
      <c r="A68" s="56"/>
      <c r="B68" s="35"/>
      <c r="C68" s="21"/>
      <c r="D68" s="21"/>
      <c r="E68" s="21"/>
      <c r="F68" s="21"/>
      <c r="G68" s="1" t="s">
        <v>94</v>
      </c>
      <c r="H68" s="2" t="s">
        <v>22</v>
      </c>
      <c r="I68" s="17">
        <v>62</v>
      </c>
      <c r="J68" s="2" t="s">
        <v>61</v>
      </c>
      <c r="K68" s="18">
        <v>14000</v>
      </c>
      <c r="L68" s="3">
        <v>1</v>
      </c>
      <c r="M68" s="4">
        <f>L68*K68</f>
        <v>14000</v>
      </c>
      <c r="N68" s="4">
        <f>M68*1.17</f>
        <v>16379.999999999998</v>
      </c>
    </row>
    <row r="69" spans="1:14" s="10" customFormat="1" ht="15" customHeight="1" x14ac:dyDescent="0.2">
      <c r="A69" s="56"/>
      <c r="B69" s="36"/>
      <c r="C69" s="33"/>
      <c r="D69" s="33"/>
      <c r="E69" s="33"/>
      <c r="F69" s="33"/>
      <c r="G69" s="11" t="s">
        <v>95</v>
      </c>
      <c r="H69" s="5" t="s">
        <v>22</v>
      </c>
      <c r="I69" s="11">
        <v>45</v>
      </c>
      <c r="J69" s="5" t="s">
        <v>61</v>
      </c>
      <c r="K69" s="12">
        <v>29500</v>
      </c>
      <c r="L69" s="6">
        <v>1</v>
      </c>
      <c r="M69" s="7">
        <f>L69*K69</f>
        <v>29500</v>
      </c>
      <c r="N69" s="7">
        <f>M69*1.17</f>
        <v>34515</v>
      </c>
    </row>
    <row r="70" spans="1:14" s="10" customFormat="1" ht="15.75" customHeight="1" x14ac:dyDescent="0.2">
      <c r="A70" s="51"/>
      <c r="B70" s="55" t="s">
        <v>92</v>
      </c>
      <c r="C70" s="25"/>
      <c r="D70" s="25"/>
      <c r="E70" s="25"/>
      <c r="F70" s="25"/>
      <c r="G70" s="25"/>
      <c r="H70" s="25"/>
      <c r="I70" s="25"/>
      <c r="J70" s="25"/>
      <c r="K70" s="25"/>
      <c r="L70" s="25"/>
      <c r="M70" s="25"/>
      <c r="N70" s="25"/>
    </row>
    <row r="71" spans="1:14" s="10" customFormat="1" ht="18" x14ac:dyDescent="0.25">
      <c r="A71" s="27"/>
      <c r="B71" s="77" t="s">
        <v>93</v>
      </c>
      <c r="C71" s="77"/>
      <c r="D71" s="77"/>
      <c r="E71" s="77"/>
      <c r="F71" s="77"/>
      <c r="G71" s="77"/>
      <c r="H71" s="77"/>
      <c r="I71" s="77"/>
      <c r="J71" s="77"/>
      <c r="K71" s="78"/>
      <c r="L71" s="77"/>
      <c r="M71" s="78"/>
      <c r="N71" s="28"/>
    </row>
    <row r="72" spans="1:14" s="10" customFormat="1" x14ac:dyDescent="0.2">
      <c r="K72" s="26"/>
      <c r="M72" s="26"/>
      <c r="N72" s="26"/>
    </row>
    <row r="73" spans="1:14" s="10" customFormat="1" x14ac:dyDescent="0.2">
      <c r="K73" s="26"/>
      <c r="M73" s="26"/>
      <c r="N73" s="26"/>
    </row>
    <row r="74" spans="1:14" s="10" customFormat="1" x14ac:dyDescent="0.2">
      <c r="K74" s="26"/>
      <c r="M74" s="26"/>
      <c r="N74" s="26"/>
    </row>
    <row r="75" spans="1:14" s="10" customFormat="1" x14ac:dyDescent="0.2">
      <c r="K75" s="26"/>
      <c r="M75" s="26"/>
      <c r="N75" s="26"/>
    </row>
    <row r="76" spans="1:14" s="10" customFormat="1" x14ac:dyDescent="0.2">
      <c r="K76" s="26"/>
      <c r="M76" s="26"/>
      <c r="N76" s="26"/>
    </row>
    <row r="77" spans="1:14" s="10" customFormat="1" x14ac:dyDescent="0.2">
      <c r="K77" s="26"/>
      <c r="M77" s="26"/>
      <c r="N77" s="26"/>
    </row>
    <row r="78" spans="1:14" s="10" customFormat="1" x14ac:dyDescent="0.2">
      <c r="K78" s="26"/>
      <c r="M78" s="26"/>
      <c r="N78" s="26"/>
    </row>
    <row r="79" spans="1:14" s="10" customFormat="1" x14ac:dyDescent="0.2">
      <c r="K79" s="26"/>
      <c r="M79" s="26"/>
      <c r="N79" s="26"/>
    </row>
    <row r="80" spans="1:14" s="10" customFormat="1" x14ac:dyDescent="0.2">
      <c r="K80" s="26"/>
      <c r="M80" s="26"/>
      <c r="N80" s="26"/>
    </row>
    <row r="81" spans="11:14" s="10" customFormat="1" x14ac:dyDescent="0.2">
      <c r="K81" s="26"/>
      <c r="M81" s="26"/>
      <c r="N81" s="26"/>
    </row>
    <row r="82" spans="11:14" s="10" customFormat="1" x14ac:dyDescent="0.2">
      <c r="K82" s="26"/>
      <c r="M82" s="26"/>
      <c r="N82" s="26"/>
    </row>
    <row r="83" spans="11:14" s="10" customFormat="1" x14ac:dyDescent="0.2">
      <c r="K83" s="26"/>
      <c r="M83" s="26"/>
      <c r="N83" s="26"/>
    </row>
    <row r="84" spans="11:14" s="10" customFormat="1" x14ac:dyDescent="0.2">
      <c r="K84" s="26"/>
      <c r="M84" s="26"/>
      <c r="N84" s="26"/>
    </row>
    <row r="85" spans="11:14" s="10" customFormat="1" x14ac:dyDescent="0.2">
      <c r="K85" s="26"/>
      <c r="M85" s="26"/>
      <c r="N85" s="26"/>
    </row>
    <row r="86" spans="11:14" s="10" customFormat="1" x14ac:dyDescent="0.2">
      <c r="K86" s="26"/>
      <c r="M86" s="26"/>
      <c r="N86" s="26"/>
    </row>
    <row r="87" spans="11:14" s="10" customFormat="1" x14ac:dyDescent="0.2">
      <c r="K87" s="26"/>
      <c r="M87" s="26"/>
      <c r="N87" s="26"/>
    </row>
    <row r="88" spans="11:14" s="10" customFormat="1" x14ac:dyDescent="0.2">
      <c r="K88" s="26"/>
      <c r="M88" s="26"/>
      <c r="N88" s="26"/>
    </row>
    <row r="89" spans="11:14" s="10" customFormat="1" x14ac:dyDescent="0.2">
      <c r="K89" s="26"/>
      <c r="M89" s="26"/>
      <c r="N89" s="26"/>
    </row>
    <row r="90" spans="11:14" s="10" customFormat="1" x14ac:dyDescent="0.2">
      <c r="K90" s="26"/>
      <c r="M90" s="26"/>
      <c r="N90" s="26"/>
    </row>
    <row r="91" spans="11:14" s="10" customFormat="1" x14ac:dyDescent="0.2">
      <c r="K91" s="26"/>
      <c r="M91" s="26"/>
      <c r="N91" s="26"/>
    </row>
    <row r="92" spans="11:14" s="10" customFormat="1" x14ac:dyDescent="0.2">
      <c r="K92" s="26"/>
      <c r="M92" s="26"/>
      <c r="N92" s="26"/>
    </row>
    <row r="93" spans="11:14" s="10" customFormat="1" x14ac:dyDescent="0.2">
      <c r="K93" s="26"/>
      <c r="M93" s="26"/>
      <c r="N93" s="26"/>
    </row>
    <row r="94" spans="11:14" s="10" customFormat="1" x14ac:dyDescent="0.2">
      <c r="K94" s="26"/>
      <c r="M94" s="26"/>
      <c r="N94" s="26"/>
    </row>
    <row r="95" spans="11:14" s="10" customFormat="1" x14ac:dyDescent="0.2">
      <c r="K95" s="26"/>
      <c r="M95" s="26"/>
      <c r="N95" s="26"/>
    </row>
    <row r="96" spans="11:14" s="10" customFormat="1" x14ac:dyDescent="0.2">
      <c r="K96" s="26"/>
      <c r="M96" s="26"/>
      <c r="N96" s="26"/>
    </row>
    <row r="97" spans="11:14" s="10" customFormat="1" x14ac:dyDescent="0.2">
      <c r="K97" s="26"/>
      <c r="M97" s="26"/>
      <c r="N97" s="26"/>
    </row>
    <row r="98" spans="11:14" s="10" customFormat="1" x14ac:dyDescent="0.2">
      <c r="K98" s="26"/>
      <c r="M98" s="26"/>
      <c r="N98" s="26"/>
    </row>
    <row r="99" spans="11:14" s="10" customFormat="1" x14ac:dyDescent="0.2">
      <c r="K99" s="26"/>
      <c r="M99" s="26"/>
      <c r="N99" s="26"/>
    </row>
    <row r="100" spans="11:14" s="10" customFormat="1" x14ac:dyDescent="0.2">
      <c r="K100" s="26"/>
      <c r="M100" s="26"/>
      <c r="N100" s="26"/>
    </row>
    <row r="101" spans="11:14" s="10" customFormat="1" x14ac:dyDescent="0.2">
      <c r="K101" s="26"/>
      <c r="M101" s="26"/>
      <c r="N101" s="26"/>
    </row>
    <row r="102" spans="11:14" s="10" customFormat="1" x14ac:dyDescent="0.2">
      <c r="K102" s="26"/>
      <c r="M102" s="26"/>
      <c r="N102" s="26"/>
    </row>
    <row r="103" spans="11:14" s="10" customFormat="1" x14ac:dyDescent="0.2">
      <c r="K103" s="26"/>
      <c r="M103" s="26"/>
      <c r="N103" s="26"/>
    </row>
    <row r="104" spans="11:14" s="10" customFormat="1" x14ac:dyDescent="0.2">
      <c r="K104" s="26"/>
      <c r="M104" s="26"/>
      <c r="N104" s="26"/>
    </row>
    <row r="105" spans="11:14" s="10" customFormat="1" x14ac:dyDescent="0.2">
      <c r="K105" s="26"/>
      <c r="M105" s="26"/>
      <c r="N105" s="26"/>
    </row>
    <row r="106" spans="11:14" s="10" customFormat="1" x14ac:dyDescent="0.2">
      <c r="K106" s="26"/>
      <c r="M106" s="26"/>
      <c r="N106" s="26"/>
    </row>
    <row r="107" spans="11:14" s="10" customFormat="1" x14ac:dyDescent="0.2">
      <c r="K107" s="26"/>
      <c r="M107" s="26"/>
      <c r="N107" s="26"/>
    </row>
    <row r="108" spans="11:14" s="10" customFormat="1" x14ac:dyDescent="0.2">
      <c r="K108" s="26"/>
      <c r="M108" s="26"/>
      <c r="N108" s="26"/>
    </row>
    <row r="109" spans="11:14" s="10" customFormat="1" x14ac:dyDescent="0.2">
      <c r="K109" s="26"/>
      <c r="M109" s="26"/>
      <c r="N109" s="26"/>
    </row>
    <row r="110" spans="11:14" s="10" customFormat="1" x14ac:dyDescent="0.2">
      <c r="K110" s="26"/>
      <c r="M110" s="26"/>
      <c r="N110" s="26"/>
    </row>
    <row r="111" spans="11:14" s="10" customFormat="1" x14ac:dyDescent="0.2">
      <c r="K111" s="26"/>
      <c r="M111" s="26"/>
      <c r="N111" s="26"/>
    </row>
    <row r="112" spans="11:14" s="10" customFormat="1" x14ac:dyDescent="0.2">
      <c r="K112" s="26"/>
      <c r="M112" s="26"/>
      <c r="N112" s="26"/>
    </row>
    <row r="113" spans="11:14" s="10" customFormat="1" x14ac:dyDescent="0.2">
      <c r="K113" s="26"/>
      <c r="M113" s="26"/>
      <c r="N113" s="26"/>
    </row>
    <row r="114" spans="11:14" s="10" customFormat="1" x14ac:dyDescent="0.2">
      <c r="K114" s="26"/>
      <c r="M114" s="26"/>
      <c r="N114" s="26"/>
    </row>
    <row r="115" spans="11:14" s="10" customFormat="1" x14ac:dyDescent="0.2">
      <c r="K115" s="26"/>
      <c r="M115" s="26"/>
      <c r="N115" s="26"/>
    </row>
    <row r="116" spans="11:14" s="10" customFormat="1" x14ac:dyDescent="0.2">
      <c r="K116" s="26"/>
      <c r="M116" s="26"/>
      <c r="N116" s="26"/>
    </row>
    <row r="117" spans="11:14" s="10" customFormat="1" x14ac:dyDescent="0.2">
      <c r="K117" s="26"/>
      <c r="M117" s="26"/>
      <c r="N117" s="26"/>
    </row>
    <row r="118" spans="11:14" s="10" customFormat="1" x14ac:dyDescent="0.2">
      <c r="K118" s="26"/>
      <c r="M118" s="26"/>
      <c r="N118" s="26"/>
    </row>
    <row r="119" spans="11:14" s="10" customFormat="1" x14ac:dyDescent="0.2">
      <c r="K119" s="26"/>
      <c r="M119" s="26"/>
      <c r="N119" s="26"/>
    </row>
    <row r="120" spans="11:14" s="10" customFormat="1" x14ac:dyDescent="0.2">
      <c r="K120" s="26"/>
      <c r="M120" s="26"/>
      <c r="N120" s="26"/>
    </row>
    <row r="121" spans="11:14" s="10" customFormat="1" x14ac:dyDescent="0.2">
      <c r="K121" s="26"/>
      <c r="M121" s="26"/>
      <c r="N121" s="26"/>
    </row>
    <row r="122" spans="11:14" s="10" customFormat="1" x14ac:dyDescent="0.2">
      <c r="K122" s="26"/>
      <c r="M122" s="26"/>
      <c r="N122" s="26"/>
    </row>
    <row r="123" spans="11:14" s="10" customFormat="1" x14ac:dyDescent="0.2">
      <c r="K123" s="26"/>
      <c r="M123" s="26"/>
      <c r="N123" s="26"/>
    </row>
    <row r="124" spans="11:14" s="10" customFormat="1" x14ac:dyDescent="0.2">
      <c r="K124" s="26"/>
      <c r="M124" s="26"/>
      <c r="N124" s="26"/>
    </row>
    <row r="125" spans="11:14" s="10" customFormat="1" x14ac:dyDescent="0.2">
      <c r="K125" s="26"/>
      <c r="M125" s="26"/>
      <c r="N125" s="26"/>
    </row>
    <row r="126" spans="11:14" s="10" customFormat="1" x14ac:dyDescent="0.2">
      <c r="K126" s="26"/>
      <c r="M126" s="26"/>
      <c r="N126" s="26"/>
    </row>
    <row r="127" spans="11:14" s="10" customFormat="1" x14ac:dyDescent="0.2">
      <c r="K127" s="26"/>
      <c r="M127" s="26"/>
      <c r="N127" s="26"/>
    </row>
    <row r="128" spans="11:14" s="10" customFormat="1" x14ac:dyDescent="0.2">
      <c r="K128" s="26"/>
      <c r="M128" s="26"/>
      <c r="N128" s="26"/>
    </row>
    <row r="129" spans="11:14" s="10" customFormat="1" x14ac:dyDescent="0.2">
      <c r="K129" s="26"/>
      <c r="M129" s="26"/>
      <c r="N129" s="26"/>
    </row>
    <row r="130" spans="11:14" s="10" customFormat="1" x14ac:dyDescent="0.2">
      <c r="K130" s="26"/>
      <c r="M130" s="26"/>
      <c r="N130" s="26"/>
    </row>
    <row r="131" spans="11:14" s="10" customFormat="1" x14ac:dyDescent="0.2">
      <c r="K131" s="26"/>
      <c r="M131" s="26"/>
      <c r="N131" s="26"/>
    </row>
    <row r="132" spans="11:14" s="10" customFormat="1" x14ac:dyDescent="0.2">
      <c r="K132" s="26"/>
      <c r="M132" s="26"/>
      <c r="N132" s="26"/>
    </row>
    <row r="133" spans="11:14" s="10" customFormat="1" x14ac:dyDescent="0.2">
      <c r="K133" s="26"/>
      <c r="M133" s="26"/>
      <c r="N133" s="26"/>
    </row>
    <row r="134" spans="11:14" s="10" customFormat="1" x14ac:dyDescent="0.2">
      <c r="K134" s="26"/>
      <c r="M134" s="26"/>
      <c r="N134" s="26"/>
    </row>
    <row r="135" spans="11:14" s="10" customFormat="1" x14ac:dyDescent="0.2">
      <c r="K135" s="26"/>
      <c r="M135" s="26"/>
      <c r="N135" s="26"/>
    </row>
    <row r="136" spans="11:14" s="10" customFormat="1" x14ac:dyDescent="0.2">
      <c r="K136" s="26"/>
      <c r="M136" s="26"/>
      <c r="N136" s="26"/>
    </row>
    <row r="137" spans="11:14" s="10" customFormat="1" x14ac:dyDescent="0.2">
      <c r="K137" s="26"/>
      <c r="M137" s="26"/>
      <c r="N137" s="26"/>
    </row>
    <row r="138" spans="11:14" s="10" customFormat="1" x14ac:dyDescent="0.2">
      <c r="K138" s="26"/>
      <c r="M138" s="26"/>
      <c r="N138" s="26"/>
    </row>
    <row r="139" spans="11:14" s="10" customFormat="1" x14ac:dyDescent="0.2">
      <c r="K139" s="26"/>
      <c r="M139" s="26"/>
      <c r="N139" s="26"/>
    </row>
    <row r="140" spans="11:14" s="10" customFormat="1" x14ac:dyDescent="0.2">
      <c r="K140" s="26"/>
      <c r="M140" s="26"/>
      <c r="N140" s="26"/>
    </row>
    <row r="141" spans="11:14" s="10" customFormat="1" x14ac:dyDescent="0.2">
      <c r="K141" s="26"/>
      <c r="M141" s="26"/>
      <c r="N141" s="26"/>
    </row>
    <row r="142" spans="11:14" s="10" customFormat="1" x14ac:dyDescent="0.2">
      <c r="K142" s="26"/>
      <c r="M142" s="26"/>
      <c r="N142" s="26"/>
    </row>
    <row r="143" spans="11:14" s="10" customFormat="1" x14ac:dyDescent="0.2">
      <c r="K143" s="26"/>
      <c r="M143" s="26"/>
      <c r="N143" s="26"/>
    </row>
    <row r="144" spans="11:14" s="10" customFormat="1" x14ac:dyDescent="0.2">
      <c r="K144" s="26"/>
      <c r="M144" s="26"/>
      <c r="N144" s="26"/>
    </row>
    <row r="145" spans="11:14" s="10" customFormat="1" x14ac:dyDescent="0.2">
      <c r="K145" s="26"/>
      <c r="M145" s="26"/>
      <c r="N145" s="26"/>
    </row>
    <row r="146" spans="11:14" s="10" customFormat="1" x14ac:dyDescent="0.2">
      <c r="K146" s="26"/>
      <c r="M146" s="26"/>
      <c r="N146" s="26"/>
    </row>
    <row r="147" spans="11:14" s="10" customFormat="1" x14ac:dyDescent="0.2">
      <c r="K147" s="26"/>
      <c r="M147" s="26"/>
      <c r="N147" s="26"/>
    </row>
    <row r="148" spans="11:14" s="10" customFormat="1" x14ac:dyDescent="0.2">
      <c r="K148" s="26"/>
      <c r="M148" s="26"/>
      <c r="N148" s="26"/>
    </row>
    <row r="149" spans="11:14" s="10" customFormat="1" x14ac:dyDescent="0.2">
      <c r="K149" s="26"/>
      <c r="M149" s="26"/>
      <c r="N149" s="26"/>
    </row>
    <row r="150" spans="11:14" s="10" customFormat="1" x14ac:dyDescent="0.2">
      <c r="K150" s="26"/>
      <c r="M150" s="26"/>
      <c r="N150" s="26"/>
    </row>
    <row r="151" spans="11:14" s="10" customFormat="1" x14ac:dyDescent="0.2">
      <c r="K151" s="26"/>
      <c r="M151" s="26"/>
      <c r="N151" s="26"/>
    </row>
    <row r="152" spans="11:14" s="10" customFormat="1" x14ac:dyDescent="0.2">
      <c r="K152" s="26"/>
      <c r="M152" s="26"/>
      <c r="N152" s="26"/>
    </row>
    <row r="153" spans="11:14" s="10" customFormat="1" x14ac:dyDescent="0.2">
      <c r="K153" s="26"/>
      <c r="M153" s="26"/>
      <c r="N153" s="26"/>
    </row>
    <row r="154" spans="11:14" s="10" customFormat="1" x14ac:dyDescent="0.2">
      <c r="K154" s="26"/>
      <c r="M154" s="26"/>
      <c r="N154" s="26"/>
    </row>
    <row r="155" spans="11:14" s="10" customFormat="1" x14ac:dyDescent="0.2">
      <c r="K155" s="26"/>
      <c r="M155" s="26"/>
      <c r="N155" s="26"/>
    </row>
    <row r="156" spans="11:14" s="10" customFormat="1" x14ac:dyDescent="0.2">
      <c r="K156" s="26"/>
      <c r="M156" s="26"/>
      <c r="N156" s="26"/>
    </row>
    <row r="157" spans="11:14" s="10" customFormat="1" x14ac:dyDescent="0.2">
      <c r="K157" s="26"/>
      <c r="M157" s="26"/>
      <c r="N157" s="26"/>
    </row>
    <row r="158" spans="11:14" s="10" customFormat="1" x14ac:dyDescent="0.2">
      <c r="K158" s="26"/>
      <c r="M158" s="26"/>
      <c r="N158" s="26"/>
    </row>
    <row r="159" spans="11:14" s="10" customFormat="1" x14ac:dyDescent="0.2">
      <c r="K159" s="26"/>
      <c r="M159" s="26"/>
      <c r="N159" s="26"/>
    </row>
    <row r="160" spans="11:14" s="10" customFormat="1" x14ac:dyDescent="0.2">
      <c r="K160" s="26"/>
      <c r="M160" s="26"/>
      <c r="N160" s="26"/>
    </row>
    <row r="161" spans="11:14" s="10" customFormat="1" x14ac:dyDescent="0.2">
      <c r="K161" s="26"/>
      <c r="M161" s="26"/>
      <c r="N161" s="26"/>
    </row>
    <row r="162" spans="11:14" s="10" customFormat="1" x14ac:dyDescent="0.2">
      <c r="K162" s="26"/>
      <c r="M162" s="26"/>
      <c r="N162" s="26"/>
    </row>
    <row r="163" spans="11:14" s="10" customFormat="1" x14ac:dyDescent="0.2">
      <c r="K163" s="26"/>
      <c r="M163" s="26"/>
      <c r="N163" s="26"/>
    </row>
    <row r="164" spans="11:14" s="10" customFormat="1" x14ac:dyDescent="0.2">
      <c r="K164" s="26"/>
      <c r="M164" s="26"/>
      <c r="N164" s="26"/>
    </row>
    <row r="165" spans="11:14" s="10" customFormat="1" x14ac:dyDescent="0.2">
      <c r="K165" s="26"/>
      <c r="M165" s="26"/>
      <c r="N165" s="26"/>
    </row>
    <row r="166" spans="11:14" s="10" customFormat="1" x14ac:dyDescent="0.2">
      <c r="K166" s="26"/>
      <c r="M166" s="26"/>
      <c r="N166" s="26"/>
    </row>
    <row r="167" spans="11:14" s="10" customFormat="1" x14ac:dyDescent="0.2">
      <c r="K167" s="26"/>
      <c r="M167" s="26"/>
      <c r="N167" s="26"/>
    </row>
    <row r="168" spans="11:14" s="10" customFormat="1" x14ac:dyDescent="0.2">
      <c r="K168" s="26"/>
      <c r="M168" s="26"/>
      <c r="N168" s="26"/>
    </row>
    <row r="169" spans="11:14" s="10" customFormat="1" x14ac:dyDescent="0.2">
      <c r="K169" s="26"/>
      <c r="M169" s="26"/>
      <c r="N169" s="26"/>
    </row>
    <row r="170" spans="11:14" s="10" customFormat="1" x14ac:dyDescent="0.2">
      <c r="K170" s="26"/>
      <c r="M170" s="26"/>
      <c r="N170" s="26"/>
    </row>
    <row r="171" spans="11:14" s="10" customFormat="1" x14ac:dyDescent="0.2">
      <c r="K171" s="26"/>
      <c r="M171" s="26"/>
      <c r="N171" s="26"/>
    </row>
    <row r="172" spans="11:14" s="10" customFormat="1" x14ac:dyDescent="0.2">
      <c r="K172" s="26"/>
      <c r="M172" s="26"/>
      <c r="N172" s="26"/>
    </row>
    <row r="173" spans="11:14" s="10" customFormat="1" x14ac:dyDescent="0.2">
      <c r="K173" s="26"/>
      <c r="M173" s="26"/>
      <c r="N173" s="26"/>
    </row>
    <row r="174" spans="11:14" s="10" customFormat="1" x14ac:dyDescent="0.2">
      <c r="K174" s="26"/>
      <c r="M174" s="26"/>
      <c r="N174" s="26"/>
    </row>
    <row r="175" spans="11:14" s="10" customFormat="1" x14ac:dyDescent="0.2">
      <c r="K175" s="26"/>
      <c r="M175" s="26"/>
      <c r="N175" s="26"/>
    </row>
    <row r="176" spans="11:14" s="10" customFormat="1" x14ac:dyDescent="0.2">
      <c r="K176" s="26"/>
      <c r="M176" s="26"/>
      <c r="N176" s="26"/>
    </row>
    <row r="177" spans="1:14" s="10" customFormat="1" x14ac:dyDescent="0.2">
      <c r="K177" s="26"/>
      <c r="M177" s="26"/>
      <c r="N177" s="26"/>
    </row>
    <row r="178" spans="1:14" s="10" customFormat="1" x14ac:dyDescent="0.2">
      <c r="K178" s="26"/>
      <c r="M178" s="26"/>
      <c r="N178" s="26"/>
    </row>
    <row r="179" spans="1:14" s="10" customFormat="1" x14ac:dyDescent="0.2">
      <c r="K179" s="26"/>
      <c r="M179" s="26"/>
      <c r="N179" s="26"/>
    </row>
    <row r="180" spans="1:14" s="10" customFormat="1" x14ac:dyDescent="0.2">
      <c r="K180" s="26"/>
      <c r="M180" s="26"/>
      <c r="N180" s="26"/>
    </row>
    <row r="181" spans="1:14" s="10" customFormat="1" x14ac:dyDescent="0.2">
      <c r="K181" s="26"/>
      <c r="M181" s="26"/>
      <c r="N181" s="26"/>
    </row>
    <row r="182" spans="1:14" s="10" customFormat="1" x14ac:dyDescent="0.2">
      <c r="K182" s="26"/>
      <c r="M182" s="26"/>
      <c r="N182" s="26"/>
    </row>
    <row r="183" spans="1:14" s="10" customFormat="1" x14ac:dyDescent="0.2">
      <c r="K183" s="26"/>
      <c r="M183" s="26"/>
      <c r="N183" s="26"/>
    </row>
    <row r="184" spans="1:14" s="10" customFormat="1" x14ac:dyDescent="0.2">
      <c r="K184" s="26"/>
      <c r="M184" s="26"/>
      <c r="N184" s="26"/>
    </row>
    <row r="185" spans="1:14" s="10" customFormat="1" x14ac:dyDescent="0.2">
      <c r="K185" s="26"/>
      <c r="M185" s="26"/>
      <c r="N185" s="26"/>
    </row>
    <row r="186" spans="1:14" x14ac:dyDescent="0.2">
      <c r="A186" s="10"/>
      <c r="B186" s="10"/>
      <c r="C186" s="10"/>
      <c r="D186" s="10"/>
      <c r="E186" s="10"/>
      <c r="F186" s="10"/>
      <c r="G186" s="10"/>
      <c r="H186" s="10"/>
      <c r="I186" s="10"/>
      <c r="J186" s="10"/>
      <c r="K186" s="26"/>
      <c r="L186" s="10"/>
      <c r="M186" s="26"/>
      <c r="N186" s="26"/>
    </row>
    <row r="187" spans="1:14" x14ac:dyDescent="0.2">
      <c r="A187" s="10"/>
      <c r="B187" s="10"/>
      <c r="C187" s="10"/>
      <c r="D187" s="10"/>
      <c r="E187" s="10"/>
      <c r="F187" s="10"/>
      <c r="G187" s="10"/>
      <c r="H187" s="10"/>
      <c r="I187" s="10"/>
      <c r="J187" s="10"/>
      <c r="K187" s="26"/>
      <c r="L187" s="10"/>
      <c r="M187" s="26"/>
      <c r="N187" s="26"/>
    </row>
    <row r="188" spans="1:14" x14ac:dyDescent="0.2">
      <c r="A188" s="10"/>
      <c r="B188" s="10"/>
      <c r="C188" s="10"/>
      <c r="D188" s="10"/>
      <c r="E188" s="10"/>
      <c r="F188" s="10"/>
      <c r="G188" s="10"/>
      <c r="H188" s="10"/>
      <c r="I188" s="10"/>
      <c r="J188" s="10"/>
      <c r="K188" s="26"/>
      <c r="L188" s="10"/>
      <c r="M188" s="26"/>
      <c r="N188" s="26"/>
    </row>
    <row r="189" spans="1:14" x14ac:dyDescent="0.2">
      <c r="A189" s="10"/>
      <c r="B189" s="10"/>
      <c r="C189" s="10"/>
      <c r="D189" s="10"/>
      <c r="E189" s="10"/>
      <c r="F189" s="10"/>
      <c r="G189" s="10"/>
      <c r="H189" s="10"/>
      <c r="I189" s="10"/>
      <c r="J189" s="10"/>
      <c r="K189" s="26"/>
      <c r="L189" s="10"/>
      <c r="M189" s="26"/>
      <c r="N189" s="26"/>
    </row>
    <row r="190" spans="1:14" x14ac:dyDescent="0.2">
      <c r="A190" s="10"/>
      <c r="B190" s="10"/>
      <c r="C190" s="10"/>
      <c r="D190" s="10"/>
      <c r="E190" s="10"/>
      <c r="F190" s="10"/>
      <c r="G190" s="10"/>
      <c r="H190" s="10"/>
      <c r="I190" s="10"/>
      <c r="J190" s="10"/>
      <c r="K190" s="26"/>
      <c r="L190" s="10"/>
      <c r="M190" s="26"/>
      <c r="N190" s="26"/>
    </row>
    <row r="191" spans="1:14" x14ac:dyDescent="0.2">
      <c r="A191" s="10"/>
      <c r="B191" s="10"/>
      <c r="C191" s="10"/>
      <c r="D191" s="10"/>
      <c r="E191" s="10"/>
      <c r="F191" s="10"/>
      <c r="G191" s="10"/>
      <c r="H191" s="10"/>
      <c r="I191" s="10"/>
      <c r="J191" s="10"/>
      <c r="K191" s="26"/>
      <c r="L191" s="10"/>
      <c r="M191" s="26"/>
      <c r="N191" s="26"/>
    </row>
    <row r="192" spans="1:14" x14ac:dyDescent="0.2">
      <c r="A192" s="10"/>
      <c r="B192" s="10"/>
      <c r="C192" s="10"/>
      <c r="D192" s="10"/>
      <c r="E192" s="10"/>
      <c r="F192" s="10"/>
      <c r="G192" s="10"/>
      <c r="H192" s="10"/>
      <c r="I192" s="10"/>
      <c r="J192" s="10"/>
      <c r="K192" s="26"/>
      <c r="L192" s="10"/>
      <c r="M192" s="26"/>
      <c r="N192" s="26"/>
    </row>
    <row r="193" spans="1:14" x14ac:dyDescent="0.2">
      <c r="A193" s="10"/>
      <c r="B193" s="10"/>
      <c r="C193" s="10"/>
      <c r="D193" s="10"/>
      <c r="E193" s="10"/>
      <c r="F193" s="10"/>
      <c r="G193" s="10"/>
      <c r="H193" s="10"/>
      <c r="I193" s="10"/>
      <c r="J193" s="10"/>
      <c r="K193" s="26"/>
      <c r="L193" s="10"/>
      <c r="M193" s="26"/>
      <c r="N193" s="26"/>
    </row>
    <row r="194" spans="1:14" x14ac:dyDescent="0.2">
      <c r="A194" s="10"/>
      <c r="B194" s="10"/>
      <c r="C194" s="10"/>
      <c r="D194" s="10"/>
      <c r="E194" s="10"/>
      <c r="F194" s="10"/>
      <c r="G194" s="10"/>
      <c r="H194" s="10"/>
      <c r="I194" s="10"/>
      <c r="J194" s="10"/>
      <c r="K194" s="26"/>
      <c r="L194" s="10"/>
      <c r="M194" s="26"/>
      <c r="N194" s="26"/>
    </row>
    <row r="195" spans="1:14" x14ac:dyDescent="0.2">
      <c r="A195" s="10"/>
      <c r="B195" s="10"/>
      <c r="C195" s="10"/>
      <c r="D195" s="10"/>
      <c r="E195" s="10"/>
      <c r="F195" s="10"/>
      <c r="G195" s="10"/>
      <c r="H195" s="10"/>
      <c r="I195" s="10"/>
      <c r="J195" s="10"/>
      <c r="K195" s="26"/>
      <c r="L195" s="10"/>
      <c r="M195" s="26"/>
      <c r="N195" s="26"/>
    </row>
    <row r="196" spans="1:14" x14ac:dyDescent="0.2">
      <c r="A196" s="10"/>
      <c r="B196" s="10"/>
      <c r="C196" s="10"/>
      <c r="D196" s="10"/>
      <c r="E196" s="10"/>
      <c r="F196" s="10"/>
      <c r="G196" s="10"/>
      <c r="H196" s="10"/>
      <c r="I196" s="10"/>
      <c r="J196" s="10"/>
      <c r="K196" s="26"/>
      <c r="L196" s="10"/>
      <c r="M196" s="26"/>
      <c r="N196" s="26"/>
    </row>
    <row r="197" spans="1:14" x14ac:dyDescent="0.2">
      <c r="A197" s="10"/>
      <c r="B197" s="10"/>
      <c r="C197" s="10"/>
      <c r="D197" s="10"/>
      <c r="E197" s="10"/>
      <c r="F197" s="10"/>
      <c r="G197" s="10"/>
      <c r="H197" s="10"/>
      <c r="I197" s="10"/>
      <c r="J197" s="10"/>
      <c r="K197" s="26"/>
      <c r="L197" s="10"/>
      <c r="M197" s="26"/>
      <c r="N197" s="26"/>
    </row>
    <row r="198" spans="1:14" x14ac:dyDescent="0.2">
      <c r="A198" s="10"/>
      <c r="B198" s="10"/>
      <c r="C198" s="10"/>
      <c r="D198" s="10"/>
      <c r="E198" s="10"/>
      <c r="F198" s="10"/>
      <c r="G198" s="10"/>
      <c r="H198" s="10"/>
      <c r="I198" s="10"/>
      <c r="J198" s="10"/>
      <c r="K198" s="26"/>
      <c r="L198" s="10"/>
      <c r="M198" s="26"/>
      <c r="N198" s="26"/>
    </row>
    <row r="199" spans="1:14" x14ac:dyDescent="0.2">
      <c r="A199" s="10"/>
      <c r="B199" s="10"/>
      <c r="C199" s="10"/>
      <c r="D199" s="10"/>
      <c r="E199" s="10"/>
      <c r="F199" s="10"/>
      <c r="G199" s="10"/>
      <c r="H199" s="10"/>
      <c r="I199" s="10"/>
      <c r="J199" s="10"/>
      <c r="K199" s="26"/>
      <c r="L199" s="10"/>
      <c r="M199" s="26"/>
      <c r="N199" s="26"/>
    </row>
    <row r="200" spans="1:14" x14ac:dyDescent="0.2">
      <c r="A200" s="10"/>
      <c r="B200" s="10"/>
      <c r="C200" s="10"/>
      <c r="D200" s="10"/>
      <c r="E200" s="10"/>
      <c r="F200" s="10"/>
      <c r="G200" s="10"/>
      <c r="H200" s="10"/>
      <c r="I200" s="10"/>
      <c r="J200" s="10"/>
      <c r="K200" s="26"/>
      <c r="L200" s="10"/>
      <c r="M200" s="26"/>
      <c r="N200" s="26"/>
    </row>
    <row r="201" spans="1:14" x14ac:dyDescent="0.2">
      <c r="A201" s="10"/>
      <c r="B201" s="10"/>
      <c r="C201" s="10"/>
      <c r="D201" s="10"/>
      <c r="E201" s="10"/>
      <c r="F201" s="10"/>
      <c r="G201" s="10"/>
      <c r="H201" s="10"/>
      <c r="I201" s="10"/>
      <c r="J201" s="10"/>
      <c r="K201" s="26"/>
      <c r="L201" s="10"/>
      <c r="M201" s="26"/>
      <c r="N201" s="26"/>
    </row>
    <row r="202" spans="1:14" x14ac:dyDescent="0.2">
      <c r="A202" s="10"/>
      <c r="B202" s="10"/>
      <c r="C202" s="10"/>
      <c r="D202" s="10"/>
      <c r="E202" s="10"/>
      <c r="F202" s="10"/>
      <c r="G202" s="10"/>
      <c r="H202" s="10"/>
      <c r="I202" s="10"/>
      <c r="J202" s="10"/>
      <c r="K202" s="26"/>
      <c r="L202" s="10"/>
      <c r="M202" s="26"/>
      <c r="N202" s="26"/>
    </row>
    <row r="203" spans="1:14" x14ac:dyDescent="0.2">
      <c r="A203" s="10"/>
      <c r="B203" s="10"/>
      <c r="C203" s="10"/>
      <c r="D203" s="10"/>
      <c r="E203" s="10"/>
      <c r="F203" s="10"/>
      <c r="G203" s="10"/>
      <c r="H203" s="10"/>
      <c r="I203" s="10"/>
      <c r="J203" s="10"/>
      <c r="K203" s="26"/>
      <c r="L203" s="10"/>
      <c r="M203" s="26"/>
      <c r="N203" s="26"/>
    </row>
    <row r="204" spans="1:14" x14ac:dyDescent="0.2">
      <c r="A204" s="10"/>
      <c r="B204" s="10"/>
      <c r="C204" s="10"/>
      <c r="D204" s="10"/>
      <c r="E204" s="10"/>
      <c r="F204" s="10"/>
      <c r="G204" s="10"/>
      <c r="H204" s="10"/>
      <c r="I204" s="10"/>
      <c r="J204" s="10"/>
      <c r="K204" s="26"/>
      <c r="L204" s="10"/>
      <c r="M204" s="26"/>
      <c r="N204" s="26"/>
    </row>
    <row r="205" spans="1:14" x14ac:dyDescent="0.2">
      <c r="A205" s="10"/>
      <c r="B205" s="10"/>
      <c r="C205" s="10"/>
      <c r="D205" s="10"/>
      <c r="E205" s="10"/>
      <c r="F205" s="10"/>
      <c r="G205" s="10"/>
      <c r="H205" s="10"/>
      <c r="I205" s="10"/>
      <c r="J205" s="10"/>
      <c r="K205" s="26"/>
      <c r="L205" s="10"/>
      <c r="M205" s="26"/>
      <c r="N205" s="26"/>
    </row>
    <row r="206" spans="1:14" x14ac:dyDescent="0.2">
      <c r="A206" s="10"/>
      <c r="B206" s="10"/>
      <c r="C206" s="10"/>
      <c r="D206" s="10"/>
      <c r="E206" s="10"/>
      <c r="F206" s="10"/>
      <c r="G206" s="10"/>
      <c r="H206" s="10"/>
      <c r="I206" s="10"/>
      <c r="J206" s="10"/>
      <c r="K206" s="26"/>
      <c r="L206" s="10"/>
      <c r="M206" s="26"/>
      <c r="N206" s="26"/>
    </row>
    <row r="207" spans="1:14" x14ac:dyDescent="0.2">
      <c r="A207" s="10"/>
      <c r="B207" s="10"/>
      <c r="C207" s="10"/>
      <c r="D207" s="10"/>
      <c r="E207" s="10"/>
      <c r="F207" s="10"/>
      <c r="G207" s="10"/>
      <c r="H207" s="10"/>
      <c r="I207" s="10"/>
      <c r="J207" s="10"/>
      <c r="K207" s="26"/>
      <c r="L207" s="10"/>
      <c r="M207" s="26"/>
      <c r="N207" s="26"/>
    </row>
    <row r="208" spans="1:14" x14ac:dyDescent="0.2">
      <c r="A208" s="10"/>
      <c r="B208" s="10"/>
      <c r="C208" s="10"/>
      <c r="D208" s="10"/>
      <c r="E208" s="10"/>
      <c r="F208" s="10"/>
      <c r="G208" s="10"/>
      <c r="H208" s="10"/>
      <c r="I208" s="10"/>
      <c r="J208" s="10"/>
      <c r="K208" s="26"/>
      <c r="L208" s="10"/>
      <c r="M208" s="26"/>
      <c r="N208" s="26"/>
    </row>
    <row r="209" spans="1:14" x14ac:dyDescent="0.2">
      <c r="A209" s="10"/>
      <c r="B209" s="10"/>
      <c r="C209" s="10"/>
      <c r="D209" s="10"/>
      <c r="E209" s="10"/>
      <c r="F209" s="10"/>
      <c r="G209" s="10"/>
      <c r="H209" s="10"/>
      <c r="I209" s="10"/>
      <c r="J209" s="10"/>
      <c r="K209" s="26"/>
      <c r="L209" s="10"/>
      <c r="M209" s="26"/>
      <c r="N209" s="26"/>
    </row>
    <row r="210" spans="1:14" x14ac:dyDescent="0.2">
      <c r="A210" s="10"/>
      <c r="B210" s="10"/>
      <c r="C210" s="10"/>
      <c r="D210" s="10"/>
      <c r="E210" s="10"/>
      <c r="F210" s="10"/>
      <c r="G210" s="10"/>
      <c r="H210" s="10"/>
      <c r="I210" s="10"/>
      <c r="J210" s="10"/>
      <c r="K210" s="26"/>
      <c r="L210" s="10"/>
      <c r="M210" s="26"/>
      <c r="N210" s="26"/>
    </row>
    <row r="211" spans="1:14" x14ac:dyDescent="0.2">
      <c r="A211" s="10"/>
      <c r="B211" s="10"/>
      <c r="C211" s="10"/>
      <c r="D211" s="10"/>
      <c r="E211" s="10"/>
      <c r="F211" s="10"/>
      <c r="G211" s="10"/>
      <c r="H211" s="10"/>
      <c r="I211" s="10"/>
      <c r="J211" s="10"/>
      <c r="K211" s="26"/>
      <c r="L211" s="10"/>
      <c r="M211" s="26"/>
      <c r="N211" s="26"/>
    </row>
    <row r="212" spans="1:14" x14ac:dyDescent="0.2">
      <c r="A212" s="10"/>
      <c r="B212" s="10"/>
      <c r="C212" s="10"/>
      <c r="D212" s="10"/>
      <c r="E212" s="10"/>
      <c r="F212" s="10"/>
      <c r="G212" s="10"/>
      <c r="H212" s="10"/>
      <c r="I212" s="10"/>
      <c r="J212" s="10"/>
      <c r="K212" s="26"/>
      <c r="L212" s="10"/>
      <c r="M212" s="26"/>
      <c r="N212" s="26"/>
    </row>
    <row r="213" spans="1:14" x14ac:dyDescent="0.2">
      <c r="A213" s="10"/>
      <c r="B213" s="10"/>
      <c r="C213" s="10"/>
      <c r="D213" s="10"/>
      <c r="E213" s="10"/>
      <c r="F213" s="10"/>
      <c r="G213" s="10"/>
      <c r="H213" s="10"/>
      <c r="I213" s="10"/>
      <c r="J213" s="10"/>
      <c r="K213" s="26"/>
      <c r="L213" s="10"/>
      <c r="M213" s="26"/>
      <c r="N213" s="26"/>
    </row>
    <row r="214" spans="1:14" x14ac:dyDescent="0.2">
      <c r="A214" s="10"/>
      <c r="B214" s="10"/>
      <c r="C214" s="10"/>
      <c r="D214" s="10"/>
      <c r="E214" s="10"/>
      <c r="F214" s="10"/>
      <c r="G214" s="10"/>
      <c r="H214" s="10"/>
      <c r="I214" s="10"/>
      <c r="J214" s="10"/>
      <c r="K214" s="26"/>
      <c r="L214" s="10"/>
      <c r="M214" s="26"/>
      <c r="N214" s="26"/>
    </row>
    <row r="215" spans="1:14" x14ac:dyDescent="0.2">
      <c r="A215" s="10"/>
      <c r="B215" s="10"/>
      <c r="C215" s="10"/>
      <c r="D215" s="10"/>
      <c r="E215" s="10"/>
      <c r="F215" s="10"/>
      <c r="G215" s="10"/>
      <c r="H215" s="10"/>
      <c r="I215" s="10"/>
      <c r="J215" s="10"/>
      <c r="K215" s="26"/>
      <c r="L215" s="10"/>
      <c r="M215" s="26"/>
      <c r="N215" s="26"/>
    </row>
    <row r="216" spans="1:14" x14ac:dyDescent="0.2">
      <c r="A216" s="10"/>
      <c r="B216" s="10"/>
      <c r="C216" s="10"/>
      <c r="D216" s="10"/>
      <c r="E216" s="10"/>
      <c r="F216" s="10"/>
      <c r="G216" s="10"/>
      <c r="H216" s="10"/>
      <c r="I216" s="10"/>
      <c r="J216" s="10"/>
      <c r="K216" s="26"/>
      <c r="L216" s="10"/>
      <c r="M216" s="26"/>
      <c r="N216" s="26"/>
    </row>
    <row r="217" spans="1:14" x14ac:dyDescent="0.2">
      <c r="A217" s="10"/>
      <c r="B217" s="10"/>
      <c r="C217" s="10"/>
      <c r="D217" s="10"/>
      <c r="E217" s="10"/>
      <c r="F217" s="10"/>
      <c r="G217" s="10"/>
      <c r="H217" s="10"/>
      <c r="I217" s="10"/>
      <c r="J217" s="10"/>
      <c r="K217" s="26"/>
      <c r="L217" s="10"/>
      <c r="M217" s="26"/>
      <c r="N217" s="26"/>
    </row>
    <row r="218" spans="1:14" x14ac:dyDescent="0.2">
      <c r="A218" s="10"/>
      <c r="B218" s="10"/>
      <c r="C218" s="10"/>
      <c r="D218" s="10"/>
      <c r="E218" s="10"/>
      <c r="F218" s="10"/>
      <c r="G218" s="10"/>
      <c r="H218" s="10"/>
      <c r="I218" s="10"/>
      <c r="J218" s="10"/>
      <c r="K218" s="26"/>
      <c r="L218" s="10"/>
      <c r="M218" s="26"/>
      <c r="N218" s="26"/>
    </row>
    <row r="219" spans="1:14" x14ac:dyDescent="0.2">
      <c r="A219" s="10"/>
      <c r="B219" s="10"/>
      <c r="C219" s="10"/>
      <c r="D219" s="10"/>
      <c r="E219" s="10"/>
      <c r="F219" s="10"/>
      <c r="G219" s="10"/>
      <c r="H219" s="10"/>
      <c r="I219" s="10"/>
      <c r="J219" s="10"/>
      <c r="K219" s="26"/>
      <c r="L219" s="10"/>
      <c r="M219" s="26"/>
      <c r="N219" s="26"/>
    </row>
    <row r="220" spans="1:14" x14ac:dyDescent="0.2">
      <c r="A220" s="10"/>
      <c r="B220" s="10"/>
      <c r="C220" s="10"/>
      <c r="D220" s="10"/>
      <c r="E220" s="10"/>
      <c r="F220" s="10"/>
      <c r="G220" s="10"/>
      <c r="H220" s="10"/>
      <c r="I220" s="10"/>
      <c r="J220" s="10"/>
      <c r="K220" s="26"/>
      <c r="L220" s="10"/>
      <c r="M220" s="26"/>
      <c r="N220" s="26"/>
    </row>
    <row r="221" spans="1:14" x14ac:dyDescent="0.2">
      <c r="A221" s="10"/>
      <c r="B221" s="10"/>
      <c r="C221" s="10"/>
      <c r="D221" s="10"/>
      <c r="E221" s="10"/>
      <c r="F221" s="10"/>
      <c r="G221" s="10"/>
      <c r="H221" s="10"/>
      <c r="I221" s="10"/>
      <c r="J221" s="10"/>
      <c r="K221" s="26"/>
      <c r="L221" s="10"/>
      <c r="M221" s="26"/>
      <c r="N221" s="26"/>
    </row>
    <row r="222" spans="1:14" x14ac:dyDescent="0.2">
      <c r="A222" s="10"/>
      <c r="B222" s="10"/>
      <c r="C222" s="10"/>
      <c r="D222" s="10"/>
      <c r="E222" s="10"/>
      <c r="F222" s="10"/>
      <c r="G222" s="10"/>
      <c r="H222" s="10"/>
      <c r="I222" s="10"/>
      <c r="J222" s="10"/>
      <c r="K222" s="26"/>
      <c r="L222" s="10"/>
      <c r="M222" s="26"/>
      <c r="N222" s="26"/>
    </row>
    <row r="223" spans="1:14" x14ac:dyDescent="0.2">
      <c r="A223" s="10"/>
      <c r="B223" s="10"/>
      <c r="C223" s="10"/>
      <c r="D223" s="10"/>
      <c r="E223" s="10"/>
      <c r="F223" s="10"/>
      <c r="G223" s="10"/>
      <c r="H223" s="10"/>
      <c r="I223" s="10"/>
      <c r="J223" s="10"/>
      <c r="K223" s="26"/>
      <c r="L223" s="10"/>
      <c r="M223" s="26"/>
      <c r="N223" s="26"/>
    </row>
    <row r="224" spans="1:14" x14ac:dyDescent="0.2">
      <c r="A224" s="10"/>
      <c r="B224" s="10"/>
      <c r="C224" s="10"/>
      <c r="D224" s="10"/>
      <c r="E224" s="10"/>
      <c r="F224" s="10"/>
      <c r="G224" s="10"/>
      <c r="H224" s="10"/>
      <c r="I224" s="10"/>
      <c r="J224" s="10"/>
      <c r="K224" s="26"/>
      <c r="L224" s="10"/>
      <c r="M224" s="26"/>
      <c r="N224" s="26"/>
    </row>
    <row r="225" spans="1:14" x14ac:dyDescent="0.2">
      <c r="A225" s="10"/>
      <c r="B225" s="10"/>
      <c r="C225" s="10"/>
      <c r="D225" s="10"/>
      <c r="E225" s="10"/>
      <c r="F225" s="10"/>
      <c r="G225" s="10"/>
      <c r="H225" s="10"/>
      <c r="I225" s="10"/>
      <c r="J225" s="10"/>
      <c r="K225" s="26"/>
      <c r="L225" s="10"/>
      <c r="M225" s="26"/>
      <c r="N225" s="26"/>
    </row>
    <row r="226" spans="1:14" x14ac:dyDescent="0.2">
      <c r="A226" s="10"/>
      <c r="B226" s="10"/>
      <c r="C226" s="10"/>
      <c r="D226" s="10"/>
      <c r="E226" s="10"/>
      <c r="F226" s="10"/>
      <c r="G226" s="10"/>
      <c r="H226" s="10"/>
      <c r="I226" s="10"/>
      <c r="J226" s="10"/>
      <c r="K226" s="26"/>
      <c r="L226" s="10"/>
      <c r="M226" s="26"/>
      <c r="N226" s="26"/>
    </row>
    <row r="227" spans="1:14" x14ac:dyDescent="0.2">
      <c r="A227" s="10"/>
      <c r="B227" s="10"/>
      <c r="C227" s="10"/>
      <c r="D227" s="10"/>
      <c r="E227" s="10"/>
      <c r="F227" s="10"/>
      <c r="G227" s="10"/>
      <c r="H227" s="10"/>
      <c r="I227" s="10"/>
      <c r="J227" s="10"/>
      <c r="K227" s="26"/>
      <c r="L227" s="10"/>
      <c r="M227" s="26"/>
      <c r="N227" s="26"/>
    </row>
    <row r="228" spans="1:14" x14ac:dyDescent="0.2">
      <c r="A228" s="10"/>
      <c r="B228" s="10"/>
      <c r="C228" s="10"/>
      <c r="D228" s="10"/>
      <c r="E228" s="10"/>
      <c r="F228" s="10"/>
      <c r="G228" s="10"/>
      <c r="H228" s="10"/>
      <c r="I228" s="10"/>
      <c r="J228" s="10"/>
      <c r="K228" s="26"/>
      <c r="L228" s="10"/>
      <c r="M228" s="26"/>
      <c r="N228" s="26"/>
    </row>
    <row r="229" spans="1:14" x14ac:dyDescent="0.2">
      <c r="A229" s="10"/>
      <c r="B229" s="10"/>
      <c r="C229" s="10"/>
      <c r="D229" s="10"/>
      <c r="E229" s="10"/>
      <c r="F229" s="10"/>
      <c r="G229" s="10"/>
      <c r="H229" s="10"/>
      <c r="I229" s="10"/>
      <c r="J229" s="10"/>
      <c r="K229" s="26"/>
      <c r="L229" s="10"/>
      <c r="M229" s="26"/>
      <c r="N229" s="26"/>
    </row>
    <row r="230" spans="1:14" x14ac:dyDescent="0.2">
      <c r="A230" s="10"/>
      <c r="B230" s="10"/>
      <c r="C230" s="10"/>
      <c r="D230" s="10"/>
      <c r="E230" s="10"/>
      <c r="F230" s="10"/>
      <c r="G230" s="10"/>
      <c r="H230" s="10"/>
      <c r="I230" s="10"/>
      <c r="J230" s="10"/>
      <c r="K230" s="26"/>
      <c r="L230" s="10"/>
      <c r="M230" s="26"/>
      <c r="N230" s="26"/>
    </row>
    <row r="231" spans="1:14" x14ac:dyDescent="0.2">
      <c r="A231" s="10"/>
      <c r="B231" s="10"/>
      <c r="C231" s="10"/>
      <c r="D231" s="10"/>
      <c r="E231" s="10"/>
      <c r="F231" s="10"/>
      <c r="G231" s="10"/>
      <c r="H231" s="10"/>
      <c r="I231" s="10"/>
      <c r="J231" s="10"/>
      <c r="K231" s="26"/>
      <c r="L231" s="10"/>
      <c r="M231" s="26"/>
      <c r="N231" s="26"/>
    </row>
    <row r="232" spans="1:14" x14ac:dyDescent="0.2">
      <c r="A232" s="10"/>
      <c r="B232" s="10"/>
      <c r="C232" s="10"/>
      <c r="D232" s="10"/>
      <c r="E232" s="10"/>
      <c r="F232" s="10"/>
      <c r="G232" s="10"/>
      <c r="H232" s="10"/>
      <c r="I232" s="10"/>
      <c r="J232" s="10"/>
      <c r="K232" s="26"/>
      <c r="L232" s="10"/>
      <c r="M232" s="26"/>
      <c r="N232" s="26"/>
    </row>
    <row r="233" spans="1:14" x14ac:dyDescent="0.2">
      <c r="A233" s="10"/>
      <c r="B233" s="10"/>
      <c r="C233" s="10"/>
      <c r="D233" s="10"/>
      <c r="E233" s="10"/>
      <c r="F233" s="10"/>
      <c r="G233" s="10"/>
      <c r="H233" s="10"/>
      <c r="I233" s="10"/>
      <c r="J233" s="10"/>
      <c r="K233" s="26"/>
      <c r="L233" s="10"/>
      <c r="M233" s="26"/>
      <c r="N233"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2024-07-28T05:07:00Z</dcterms:created>
  <dcterms:modified xsi:type="dcterms:W3CDTF">2024-08-11T10:02:09Z</dcterms:modified>
</cp:coreProperties>
</file>