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01B18777-6F65-4FA5-8F39-99954BF9059F}" xr6:coauthVersionLast="47" xr6:coauthVersionMax="47" xr10:uidLastSave="{00000000-0000-0000-0000-000000000000}"/>
  <bookViews>
    <workbookView xWindow="-120" yWindow="-120" windowWidth="29040" windowHeight="15840" xr2:uid="{794CA462-4745-44E8-BEF7-0BAFF7CD2C65}"/>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1" l="1"/>
  <c r="N20" i="1" s="1"/>
  <c r="R20" i="1" s="1"/>
  <c r="M17" i="1"/>
  <c r="N17" i="1" s="1"/>
  <c r="R17" i="1" s="1"/>
  <c r="M14" i="1"/>
  <c r="N14" i="1" s="1"/>
  <c r="R14" i="1" s="1"/>
  <c r="M11" i="1"/>
  <c r="N11" i="1" s="1"/>
  <c r="R11" i="1" s="1"/>
  <c r="M8" i="1"/>
  <c r="N8" i="1" s="1"/>
  <c r="R8" i="1" s="1"/>
</calcChain>
</file>

<file path=xl/sharedStrings.xml><?xml version="1.0" encoding="utf-8"?>
<sst xmlns="http://schemas.openxmlformats.org/spreadsheetml/2006/main" count="85" uniqueCount="69">
  <si>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</si>
  <si>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</si>
  <si>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</si>
  <si>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</si>
  <si>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</si>
  <si>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</si>
  <si>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</si>
  <si>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</si>
  <si>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</si>
  <si>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</si>
  <si>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</si>
  <si>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</si>
  <si>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</si>
  <si>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</si>
  <si>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</si>
  <si>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</si>
  <si>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</si>
  <si>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</si>
  <si>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</si>
  <si>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</si>
  <si>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</si>
  <si>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</si>
  <si>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</si>
  <si>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</si>
  <si>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סכום לפרויקט</t>
  </si>
  <si>
    <t>אושרה ההצעה להגדלה לפי סעיף 3.21 לנוהל התקשרויות</t>
  </si>
  <si>
    <t>הרינו מאשרים כי כל הנושאים מועלים מאושרים כפטורים ממכרז לפי תקנה 3(8) לתקנות העיריות (מכרזים) תשמ"ח-1987 וכי הועדה סבורה כי אין להם עדיפות למכרז פומבי</t>
  </si>
  <si>
    <t>יעוץ הנדסי</t>
  </si>
  <si>
    <t>שי זכריה תשתיות</t>
  </si>
  <si>
    <t xml:space="preserve"> </t>
  </si>
  <si>
    <t>יעוץ תנועה</t>
  </si>
  <si>
    <t>סכום קבוע</t>
  </si>
  <si>
    <t>אושרה ההצעה עם הציון המשוקלל הגבוה ביותר</t>
  </si>
  <si>
    <t>חינוך</t>
  </si>
  <si>
    <t>אושרה ההצעה לפי סעיף 3.20 לנוהל התקשרויות</t>
  </si>
  <si>
    <t>כספים</t>
  </si>
  <si>
    <t>אדריכל נוף</t>
  </si>
  <si>
    <t>יועמ"ש</t>
  </si>
  <si>
    <t>פרוטוקול ועדת התקשרויות מס' 2023-54    סבב מיילים  תאריך: 10.12.23</t>
  </si>
  <si>
    <t>משתתפים: יובל בודניצקי - מנכ"ל העירייה, צחי בן אדרת- גזבר , עו"ד ענת סמסונוב - לשכה משפטית, רחלי רם - רכזת הוועדה, מהנדסת העיר- עליזה זיידלר גרנות, מנהלים רלוונטים</t>
  </si>
  <si>
    <t>החלטה מס'- 2023-54-1</t>
  </si>
  <si>
    <t>הגדלה- תכנון הנגשה אקוסטית לשילוב לקויי שמיעה במוס"ח/מבני ציבור -60 כיתות.</t>
  </si>
  <si>
    <t>לירון גרומברג מנהלת מח' נגישות</t>
  </si>
  <si>
    <t>2530252750</t>
  </si>
  <si>
    <t>יעוץ אקוסטי</t>
  </si>
  <si>
    <t>א. עדי אקוסטיקה בע"מ</t>
  </si>
  <si>
    <t xml:space="preserve">אושר פה אחד בסבב מיילים </t>
  </si>
  <si>
    <t>מדובר בהגדלה ראשונה, חוזה מקורי מספר 334/22. החוזה המקורי היה עבור 50 כיתות.  
כעת קיימת בקשה נוספת לבדיקה/הנגשה של עוד 60 כיתות. עד גמר הפרויקט/תקציב אחד מבינהם.
מדובר בהגדלת התקשרות לאור הגדלת היקף פרויקט / עבודה קיימת.</t>
  </si>
  <si>
    <t>החלטה מס'- 2023-54.2</t>
  </si>
  <si>
    <t>העסקת עו"ד לתביעות מטיב מעביד</t>
  </si>
  <si>
    <t xml:space="preserve">עו"ד  דווד דוידוביץ </t>
  </si>
  <si>
    <t>יועץ ביטוח</t>
  </si>
  <si>
    <t>עו"ד עופר רון</t>
  </si>
  <si>
    <t>בקשה להעסקת עו"ד לתביעות מטיב מעביד  בהסדר בו המשרד הזוכה מקבל 18% + מע"מ מכל סכום שהוא גובה בתביעה כך שהעירייה לא משלמת לו שכ"ט אלא על בסיס הצלחותיו.
הוגשה בקשה ל-14 משרדי עו"ד לצורך קבלת הצעות עפ"י המפרט ששלחנו להם, התקבלהנ הצעה אחת ולאור זה נעשתה פנייה נוספת להגשת הצעות אך גם היא לא נענתה ונשארנו עם הצעה אחת</t>
  </si>
  <si>
    <t>החלטה מס'- 2023-54.3</t>
  </si>
  <si>
    <t>הכנת תצהיר עדות ומתן עדות</t>
  </si>
  <si>
    <t>עו"ד אלון בן זקן</t>
  </si>
  <si>
    <t>רוית מיכאלי</t>
  </si>
  <si>
    <t>מדובר ביועצת הנדרשת לאפיין ולבצע בדיקות שטחי גינון עירוניים, להכין תצהיר עדות ומתן עדות בעתירה שהוגשה כנגד העירייה, שובל פיתוחים. מוגשת הצעת יחיד מאחר ומדובר ביועצת  שעשתה את העבודה המודברת לפני מס' שנים, כיועצת חיצונית, סיימה תפקידה וכעת משהוגשה תביעה היא 
נדרשת לשחזר עבודתה ואין טעם בהבאת הצעות נוספות</t>
  </si>
  <si>
    <t>החלטה מס'- 2023-54.4</t>
  </si>
  <si>
    <t>בקשה להגדלת חוזה סקר עצים עבור פרויקט צומת מרומזר כנפי הנשרים</t>
  </si>
  <si>
    <t>נדיה בוגון- 
ס. מנהל אגף תשתיות</t>
  </si>
  <si>
    <t>איכות החיים</t>
  </si>
  <si>
    <t>בקשה להגדלת חוזה מס' 202370135 לסקר עצים כתוצאה לצורך תיעוד השטחים סמוכים לפרויקט כדי בשלבי העקמה לא לפגוע בהם .בסיום הפרויקט נדרש ביצוע סקר עצים שתאפשר שמירת העצים בשלבי ביצוע כתוצאה לשינוים גאומטריים.</t>
  </si>
  <si>
    <t>החלטה מס'- 2023-54.5</t>
  </si>
  <si>
    <t>איתור תשתיות - תקומה</t>
  </si>
  <si>
    <t>שמעון גיטליץ
ס. מנהל אגף תשתיות</t>
  </si>
  <si>
    <t>סעיף תקומה</t>
  </si>
  <si>
    <t>היועץ עבר ועדת התקשרויות ב25.10.2023 מספר 2023-48-01 - נפלה טעות סופר בשם הפרוייקט ונכתב תמ"ל 1088 במקום תקומה. אבקש לאשר זאת. תיקון טעות סופר מועדה 2023-48-01 מתאריך 25.10.2023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</si>
</sst>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sz val="10"/>
      <name val="Arial"/>
      <family val="2"/>
      <scheme val="minor"/>
    </font>
    <font>
      <sz val="12"/>
      <name val="Arial"/>
      <family val="2"/>
      <scheme val="minor"/>
    </font>
    <font>
      <b/>
      <sz val="11"/>
      <name val="Arial"/>
      <family val="2"/>
      <scheme val="minor"/>
    </font>
    <font>
      <sz val="12"/>
      <name val="Arial"/>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50">
    <xf numFmtId="0" fontId="0" fillId="0" borderId="0" xfId="0"/>
    <xf numFmtId="0" fontId="3"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165" fontId="8" fillId="5" borderId="1" xfId="2" applyNumberFormat="1" applyFont="1" applyFill="1" applyBorder="1" applyAlignment="1">
      <alignment horizontal="center" vertical="center" wrapText="1" readingOrder="2"/>
    </xf>
    <xf numFmtId="0" fontId="8" fillId="5" borderId="1" xfId="2" applyNumberFormat="1" applyFont="1" applyFill="1" applyBorder="1" applyAlignment="1">
      <alignment horizontal="center" vertical="center" wrapText="1" readingOrder="2"/>
    </xf>
    <xf numFmtId="0" fontId="9" fillId="0" borderId="5" xfId="0" applyFont="1" applyBorder="1" applyAlignment="1">
      <alignment horizontal="center" readingOrder="2"/>
    </xf>
    <xf numFmtId="165" fontId="6" fillId="6" borderId="5" xfId="0" applyNumberFormat="1" applyFont="1" applyFill="1" applyBorder="1" applyAlignment="1">
      <alignment horizontal="center" vertical="center" wrapText="1" readingOrder="2"/>
    </xf>
    <xf numFmtId="0" fontId="8" fillId="0" borderId="5" xfId="0" applyFont="1" applyBorder="1" applyAlignment="1">
      <alignment horizontal="center" vertical="center" wrapText="1" readingOrder="2"/>
    </xf>
    <xf numFmtId="0" fontId="3" fillId="0" borderId="5" xfId="0" applyFont="1" applyBorder="1" applyAlignment="1">
      <alignment horizontal="center"/>
    </xf>
    <xf numFmtId="0" fontId="10" fillId="0" borderId="0" xfId="0" applyFont="1"/>
    <xf numFmtId="0" fontId="3" fillId="7" borderId="0" xfId="0" applyFont="1" applyFill="1"/>
    <xf numFmtId="0" fontId="5" fillId="0" borderId="5" xfId="0" applyFont="1" applyBorder="1" applyAlignment="1">
      <alignment horizontal="center" vertical="center" wrapText="1" readingOrder="2"/>
    </xf>
    <xf numFmtId="0" fontId="7" fillId="7" borderId="5" xfId="0" applyFont="1" applyFill="1" applyBorder="1" applyAlignment="1">
      <alignment horizontal="center" vertical="center" wrapText="1" readingOrder="2"/>
    </xf>
    <xf numFmtId="0" fontId="7" fillId="7" borderId="5" xfId="1" applyNumberFormat="1" applyFont="1" applyFill="1" applyBorder="1" applyAlignment="1">
      <alignment horizontal="center" vertical="center" wrapText="1" readingOrder="2"/>
    </xf>
    <xf numFmtId="3" fontId="7" fillId="7" borderId="5" xfId="0" applyNumberFormat="1" applyFont="1" applyFill="1" applyBorder="1" applyAlignment="1">
      <alignment horizontal="center" vertical="center" wrapText="1" readingOrder="2"/>
    </xf>
    <xf numFmtId="0" fontId="5" fillId="7" borderId="5" xfId="0" applyFont="1" applyFill="1" applyBorder="1" applyAlignment="1">
      <alignment horizontal="center" vertical="center" wrapText="1" readingOrder="2"/>
    </xf>
    <xf numFmtId="0" fontId="9" fillId="7" borderId="5" xfId="0" applyFont="1" applyFill="1" applyBorder="1" applyAlignment="1">
      <alignment horizontal="center" readingOrder="2"/>
    </xf>
    <xf numFmtId="0" fontId="8" fillId="7" borderId="5" xfId="0" applyFont="1" applyFill="1" applyBorder="1" applyAlignment="1">
      <alignment horizontal="center" vertical="center" wrapText="1" readingOrder="2"/>
    </xf>
    <xf numFmtId="0" fontId="3" fillId="7" borderId="5" xfId="0" applyFont="1" applyFill="1" applyBorder="1" applyAlignment="1">
      <alignment horizontal="center"/>
    </xf>
    <xf numFmtId="0" fontId="11" fillId="5" borderId="1" xfId="0" applyFont="1" applyFill="1" applyBorder="1" applyAlignment="1">
      <alignment horizontal="center" vertical="center" wrapText="1" readingOrder="2"/>
    </xf>
    <xf numFmtId="0" fontId="7" fillId="5" borderId="1" xfId="0" applyFont="1" applyFill="1" applyBorder="1" applyAlignment="1">
      <alignment horizontal="center" vertical="center" wrapText="1" readingOrder="2"/>
    </xf>
    <xf numFmtId="165" fontId="7" fillId="5" borderId="1" xfId="0" applyNumberFormat="1" applyFont="1" applyFill="1" applyBorder="1" applyAlignment="1">
      <alignment horizontal="center" vertical="center" wrapText="1" readingOrder="2"/>
    </xf>
    <xf numFmtId="1" fontId="8" fillId="5" borderId="1" xfId="2" applyNumberFormat="1" applyFont="1" applyFill="1" applyBorder="1" applyAlignment="1">
      <alignment horizontal="center" vertical="center" wrapText="1" readingOrder="2"/>
    </xf>
    <xf numFmtId="49" fontId="6" fillId="7" borderId="2" xfId="0" applyNumberFormat="1" applyFont="1" applyFill="1" applyBorder="1" applyAlignment="1">
      <alignment horizontal="center" vertical="center" readingOrder="2"/>
    </xf>
    <xf numFmtId="49" fontId="6" fillId="7" borderId="3" xfId="0" applyNumberFormat="1" applyFont="1" applyFill="1" applyBorder="1" applyAlignment="1">
      <alignment horizontal="center" vertical="center" readingOrder="2"/>
    </xf>
    <xf numFmtId="49" fontId="6" fillId="7"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5" fillId="7" borderId="2" xfId="0" applyFont="1" applyFill="1" applyBorder="1" applyAlignment="1">
      <alignment horizontal="right" vertical="top" wrapText="1" readingOrder="2"/>
    </xf>
    <xf numFmtId="0" fontId="5" fillId="7" borderId="3" xfId="0" applyFont="1" applyFill="1" applyBorder="1" applyAlignment="1">
      <alignment horizontal="right" vertical="top" wrapText="1" readingOrder="2"/>
    </xf>
    <xf numFmtId="0" fontId="5" fillId="7" borderId="4" xfId="0" applyFont="1" applyFill="1" applyBorder="1" applyAlignment="1">
      <alignment horizontal="right" vertical="top" wrapText="1" readingOrder="2"/>
    </xf>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xf numFmtId="49" fontId="6" fillId="4" borderId="2" xfId="0" applyNumberFormat="1" applyFont="1" applyFill="1" applyBorder="1" applyAlignment="1">
      <alignment horizontal="center" vertical="center" readingOrder="2"/>
    </xf>
    <xf numFmtId="49" fontId="6" fillId="4" borderId="3" xfId="0" applyNumberFormat="1" applyFont="1" applyFill="1" applyBorder="1" applyAlignment="1">
      <alignment horizontal="center" vertical="center" readingOrder="2"/>
    </xf>
    <xf numFmtId="49" fontId="6" fillId="4" borderId="4" xfId="0" applyNumberFormat="1" applyFont="1" applyFill="1" applyBorder="1" applyAlignment="1">
      <alignment horizontal="center" vertical="center" readingOrder="2"/>
    </xf>
    <xf numFmtId="0" fontId="6" fillId="7" borderId="5" xfId="0" applyFont="1" applyFill="1" applyBorder="1" applyAlignment="1">
      <alignment horizontal="center" vertical="center" readingOrder="2"/>
    </xf>
    <xf numFmtId="0" fontId="6" fillId="7" borderId="6" xfId="0" applyFont="1" applyFill="1" applyBorder="1" applyAlignment="1">
      <alignment horizontal="center"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F81F-0370-4920-9C62-A8A0B14CF2FD}">
  <dimension ref="A1:T24"/>
  <sheetViews>
    <sheetView rightToLeft="1" tabSelected="1" workbookViewId="0">
      <selection activeCell="B1" sqref="B1:T1"/>
    </sheetView>
  </sheetViews>
  <sheetFormatPr defaultColWidth="8.75" defaultRowHeight="14.25" x14ac:dyDescent="0.2"/>
  <cols>
    <col min="1" max="1" width="4.125" style="1" customWidth="1"/>
    <col min="2" max="2" width="18.875" style="1" customWidth="1"/>
    <col min="3" max="3" width="13.625" style="1" customWidth="1"/>
    <col min="4" max="4" width="14.5" style="1" customWidth="1"/>
    <col min="5" max="5" width="14.75" style="1" customWidth="1"/>
    <col min="6" max="6" width="8.75" style="1"/>
    <col min="7" max="7" width="15.125" style="1" customWidth="1"/>
    <col min="8" max="8" width="8" style="1" customWidth="1"/>
    <col min="9" max="9" width="13.125" style="1" customWidth="1"/>
    <col min="10" max="10" width="14.5" style="1" customWidth="1"/>
    <col min="11" max="11" width="15.375" style="1" customWidth="1"/>
    <col min="12" max="12" width="13.125" style="1" customWidth="1"/>
    <col min="13" max="13" width="15.5" style="1" customWidth="1"/>
    <col min="14" max="14" width="13.25" style="1" customWidth="1"/>
    <col min="15" max="15" width="14.25" style="1" customWidth="1"/>
    <col min="16" max="16" width="11.75" style="1" customWidth="1"/>
    <col min="17" max="17" width="8.75" style="1"/>
    <col min="18" max="18" width="17.375" style="1" customWidth="1"/>
    <col min="19" max="19" width="11.25" style="1" customWidth="1"/>
    <col min="20" max="20" width="9.625" style="1" customWidth="1"/>
    <col min="21" max="16384" width="8.75" style="1"/>
  </cols>
  <sheetData>
    <row r="1" spans="1:20" ht="20.25" x14ac:dyDescent="0.2">
      <c r="A1" s="40"/>
      <c r="B1" s="41" t="s">
        <v>38</v>
      </c>
      <c r="C1" s="41"/>
      <c r="D1" s="41"/>
      <c r="E1" s="41"/>
      <c r="F1" s="41"/>
      <c r="G1" s="41"/>
      <c r="H1" s="41"/>
      <c r="I1" s="41"/>
      <c r="J1" s="41"/>
      <c r="K1" s="41"/>
      <c r="L1" s="41"/>
      <c r="M1" s="41"/>
      <c r="N1" s="41"/>
      <c r="O1" s="41"/>
      <c r="P1" s="41"/>
      <c r="Q1" s="41"/>
      <c r="R1" s="41"/>
      <c r="S1" s="41"/>
      <c r="T1" s="41"/>
    </row>
    <row r="2" spans="1:20" x14ac:dyDescent="0.2">
      <c r="A2" s="40"/>
      <c r="B2" s="42" t="s">
        <v>39</v>
      </c>
      <c r="C2" s="42"/>
      <c r="D2" s="42"/>
      <c r="E2" s="42"/>
      <c r="F2" s="42"/>
      <c r="G2" s="42"/>
      <c r="H2" s="42"/>
      <c r="I2" s="42"/>
      <c r="J2" s="42"/>
      <c r="K2" s="42"/>
      <c r="L2" s="42"/>
      <c r="M2" s="42"/>
      <c r="N2" s="42"/>
      <c r="O2" s="42"/>
      <c r="P2" s="42"/>
      <c r="Q2" s="42"/>
      <c r="R2" s="42"/>
      <c r="S2" s="42"/>
      <c r="T2" s="42"/>
    </row>
    <row r="3" spans="1:20" ht="15.75" x14ac:dyDescent="0.2">
      <c r="A3" s="40"/>
      <c r="B3" s="43" t="s">
        <v>0</v>
      </c>
      <c r="C3" s="43"/>
      <c r="D3" s="43"/>
      <c r="E3" s="43"/>
      <c r="F3" s="43"/>
      <c r="G3" s="43"/>
      <c r="H3" s="43"/>
      <c r="I3" s="43"/>
      <c r="J3" s="43"/>
      <c r="K3" s="43"/>
      <c r="L3" s="43"/>
      <c r="M3" s="43"/>
      <c r="N3" s="43"/>
      <c r="O3" s="43"/>
      <c r="P3" s="43"/>
      <c r="Q3" s="43"/>
      <c r="R3" s="43"/>
      <c r="S3" s="43"/>
      <c r="T3" s="43"/>
    </row>
    <row r="4" spans="1:20" x14ac:dyDescent="0.2">
      <c r="A4" s="40"/>
      <c r="B4" s="44" t="s">
        <v>1</v>
      </c>
      <c r="C4" s="44"/>
      <c r="D4" s="44"/>
      <c r="E4" s="44"/>
      <c r="F4" s="44"/>
      <c r="G4" s="44"/>
      <c r="H4" s="44"/>
      <c r="I4" s="44"/>
      <c r="J4" s="44"/>
      <c r="K4" s="44"/>
      <c r="L4" s="44"/>
      <c r="M4" s="44"/>
      <c r="N4" s="44"/>
      <c r="O4" s="44"/>
      <c r="P4" s="44"/>
      <c r="Q4" s="44"/>
      <c r="R4" s="44"/>
      <c r="S4" s="44"/>
      <c r="T4" s="44"/>
    </row>
    <row r="5" spans="1:20" x14ac:dyDescent="0.2">
      <c r="A5" s="40"/>
      <c r="B5" s="44" t="s">
        <v>2</v>
      </c>
      <c r="C5" s="44"/>
      <c r="D5" s="44"/>
      <c r="E5" s="44"/>
      <c r="F5" s="44"/>
      <c r="G5" s="44"/>
      <c r="H5" s="44"/>
      <c r="I5" s="44"/>
      <c r="J5" s="44"/>
      <c r="K5" s="44"/>
      <c r="L5" s="44"/>
      <c r="M5" s="44"/>
      <c r="N5" s="44"/>
      <c r="O5" s="44"/>
      <c r="P5" s="44"/>
      <c r="Q5" s="44"/>
      <c r="R5" s="44"/>
      <c r="S5" s="44"/>
      <c r="T5" s="44"/>
    </row>
    <row r="6" spans="1:20" ht="78.75" x14ac:dyDescent="0.2">
      <c r="A6" s="40"/>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6" t="s">
        <v>19</v>
      </c>
      <c r="S6" s="6" t="s">
        <v>20</v>
      </c>
      <c r="T6" s="2" t="s">
        <v>21</v>
      </c>
    </row>
    <row r="7" spans="1:20" ht="15.75" x14ac:dyDescent="0.2">
      <c r="A7" s="45" t="s">
        <v>40</v>
      </c>
      <c r="B7" s="46"/>
      <c r="C7" s="46"/>
      <c r="D7" s="46"/>
      <c r="E7" s="46"/>
      <c r="F7" s="46"/>
      <c r="G7" s="46"/>
      <c r="H7" s="46"/>
      <c r="I7" s="46"/>
      <c r="J7" s="46"/>
      <c r="K7" s="46"/>
      <c r="L7" s="46"/>
      <c r="M7" s="46"/>
      <c r="N7" s="46"/>
      <c r="O7" s="46"/>
      <c r="P7" s="46"/>
      <c r="Q7" s="46"/>
      <c r="R7" s="46"/>
      <c r="S7" s="46"/>
      <c r="T7" s="47"/>
    </row>
    <row r="8" spans="1:20" s="17" customFormat="1" ht="51" x14ac:dyDescent="0.2">
      <c r="A8" s="48">
        <v>1</v>
      </c>
      <c r="B8" s="19" t="s">
        <v>41</v>
      </c>
      <c r="C8" s="19" t="s">
        <v>42</v>
      </c>
      <c r="D8" s="20" t="s">
        <v>43</v>
      </c>
      <c r="E8" s="21" t="s">
        <v>44</v>
      </c>
      <c r="F8" s="21" t="s">
        <v>33</v>
      </c>
      <c r="G8" s="26" t="s">
        <v>45</v>
      </c>
      <c r="H8" s="10" t="s">
        <v>23</v>
      </c>
      <c r="I8" s="27">
        <v>75</v>
      </c>
      <c r="J8" s="10" t="s">
        <v>24</v>
      </c>
      <c r="K8" s="28">
        <v>1400</v>
      </c>
      <c r="L8" s="29">
        <v>60</v>
      </c>
      <c r="M8" s="10">
        <f>L8*K8</f>
        <v>84000</v>
      </c>
      <c r="N8" s="10">
        <f>M8*1.17</f>
        <v>98280</v>
      </c>
      <c r="O8" s="22" t="s">
        <v>25</v>
      </c>
      <c r="P8" s="22" t="s">
        <v>46</v>
      </c>
      <c r="Q8" s="23"/>
      <c r="R8" s="13">
        <f>N8*(100-Q8)/100</f>
        <v>98280</v>
      </c>
      <c r="S8" s="24" t="s">
        <v>29</v>
      </c>
      <c r="T8" s="25"/>
    </row>
    <row r="9" spans="1:20" s="17" customFormat="1" x14ac:dyDescent="0.2">
      <c r="A9" s="49"/>
      <c r="B9" s="37" t="s">
        <v>47</v>
      </c>
      <c r="C9" s="38"/>
      <c r="D9" s="38"/>
      <c r="E9" s="38"/>
      <c r="F9" s="38"/>
      <c r="G9" s="38"/>
      <c r="H9" s="38"/>
      <c r="I9" s="38"/>
      <c r="J9" s="38"/>
      <c r="K9" s="38"/>
      <c r="L9" s="38"/>
      <c r="M9" s="38"/>
      <c r="N9" s="38"/>
      <c r="O9" s="38"/>
      <c r="P9" s="38"/>
      <c r="Q9" s="38"/>
      <c r="R9" s="38"/>
      <c r="S9" s="38"/>
      <c r="T9" s="39"/>
    </row>
    <row r="10" spans="1:20" s="17" customFormat="1" ht="15.6" customHeight="1" x14ac:dyDescent="0.2">
      <c r="A10" s="30" t="s">
        <v>48</v>
      </c>
      <c r="B10" s="31"/>
      <c r="C10" s="31"/>
      <c r="D10" s="31"/>
      <c r="E10" s="31"/>
      <c r="F10" s="31"/>
      <c r="G10" s="31"/>
      <c r="H10" s="31"/>
      <c r="I10" s="31"/>
      <c r="J10" s="31"/>
      <c r="K10" s="31"/>
      <c r="L10" s="31"/>
      <c r="M10" s="31"/>
      <c r="N10" s="31"/>
      <c r="O10" s="31"/>
      <c r="P10" s="31"/>
      <c r="Q10" s="31"/>
      <c r="R10" s="31"/>
      <c r="S10" s="31"/>
      <c r="T10" s="32"/>
    </row>
    <row r="11" spans="1:20" ht="51" x14ac:dyDescent="0.2">
      <c r="A11" s="33">
        <v>2</v>
      </c>
      <c r="B11" s="19" t="s">
        <v>49</v>
      </c>
      <c r="C11" s="7" t="s">
        <v>50</v>
      </c>
      <c r="D11" s="8"/>
      <c r="E11" s="9" t="s">
        <v>51</v>
      </c>
      <c r="F11" s="9" t="s">
        <v>35</v>
      </c>
      <c r="G11" s="10" t="s">
        <v>52</v>
      </c>
      <c r="H11" s="10"/>
      <c r="I11" s="11"/>
      <c r="J11" s="10"/>
      <c r="K11" s="10"/>
      <c r="L11" s="29"/>
      <c r="M11" s="10">
        <f>L11*K11</f>
        <v>0</v>
      </c>
      <c r="N11" s="10">
        <f>M11*1.17</f>
        <v>0</v>
      </c>
      <c r="O11" s="18" t="s">
        <v>25</v>
      </c>
      <c r="P11" s="18" t="s">
        <v>46</v>
      </c>
      <c r="Q11" s="12"/>
      <c r="R11" s="13">
        <f>N11*(100-Q11)/100</f>
        <v>0</v>
      </c>
      <c r="S11" s="14" t="s">
        <v>29</v>
      </c>
      <c r="T11" s="15"/>
    </row>
    <row r="12" spans="1:20" ht="36.75" customHeight="1" x14ac:dyDescent="0.2">
      <c r="A12" s="33"/>
      <c r="B12" s="34" t="s">
        <v>53</v>
      </c>
      <c r="C12" s="35"/>
      <c r="D12" s="35"/>
      <c r="E12" s="35"/>
      <c r="F12" s="35"/>
      <c r="G12" s="35"/>
      <c r="H12" s="35"/>
      <c r="I12" s="35"/>
      <c r="J12" s="35"/>
      <c r="K12" s="35"/>
      <c r="L12" s="35"/>
      <c r="M12" s="35"/>
      <c r="N12" s="35"/>
      <c r="O12" s="35"/>
      <c r="P12" s="35"/>
      <c r="Q12" s="35"/>
      <c r="R12" s="35"/>
      <c r="S12" s="35"/>
      <c r="T12" s="36"/>
    </row>
    <row r="13" spans="1:20" s="17" customFormat="1" ht="15.6" customHeight="1" x14ac:dyDescent="0.2">
      <c r="A13" s="30" t="s">
        <v>54</v>
      </c>
      <c r="B13" s="31"/>
      <c r="C13" s="31"/>
      <c r="D13" s="31"/>
      <c r="E13" s="31"/>
      <c r="F13" s="31"/>
      <c r="G13" s="31"/>
      <c r="H13" s="31"/>
      <c r="I13" s="31"/>
      <c r="J13" s="31"/>
      <c r="K13" s="31"/>
      <c r="L13" s="31"/>
      <c r="M13" s="31"/>
      <c r="N13" s="31"/>
      <c r="O13" s="31"/>
      <c r="P13" s="31"/>
      <c r="Q13" s="31"/>
      <c r="R13" s="31"/>
      <c r="S13" s="31"/>
      <c r="T13" s="32"/>
    </row>
    <row r="14" spans="1:20" ht="38.25" x14ac:dyDescent="0.2">
      <c r="A14" s="33">
        <v>3</v>
      </c>
      <c r="B14" s="19" t="s">
        <v>55</v>
      </c>
      <c r="C14" s="7" t="s">
        <v>56</v>
      </c>
      <c r="D14" s="8"/>
      <c r="E14" s="9" t="s">
        <v>36</v>
      </c>
      <c r="F14" s="9" t="s">
        <v>37</v>
      </c>
      <c r="G14" s="10" t="s">
        <v>57</v>
      </c>
      <c r="H14" s="10" t="s">
        <v>23</v>
      </c>
      <c r="I14" s="11">
        <v>100</v>
      </c>
      <c r="J14" s="10" t="s">
        <v>31</v>
      </c>
      <c r="K14" s="10">
        <v>4000</v>
      </c>
      <c r="L14" s="29">
        <v>1</v>
      </c>
      <c r="M14" s="10">
        <f>L14*K14</f>
        <v>4000</v>
      </c>
      <c r="N14" s="10">
        <f>M14*1.17</f>
        <v>4680</v>
      </c>
      <c r="O14" s="18" t="s">
        <v>34</v>
      </c>
      <c r="P14" s="18" t="s">
        <v>46</v>
      </c>
      <c r="Q14" s="12"/>
      <c r="R14" s="13">
        <f>N14*(100-Q14)/100</f>
        <v>4680</v>
      </c>
      <c r="S14" s="14" t="s">
        <v>29</v>
      </c>
      <c r="T14" s="15"/>
    </row>
    <row r="15" spans="1:20" ht="41.25" customHeight="1" x14ac:dyDescent="0.2">
      <c r="A15" s="33"/>
      <c r="B15" s="34" t="s">
        <v>58</v>
      </c>
      <c r="C15" s="35"/>
      <c r="D15" s="35"/>
      <c r="E15" s="35"/>
      <c r="F15" s="35"/>
      <c r="G15" s="35"/>
      <c r="H15" s="35"/>
      <c r="I15" s="35"/>
      <c r="J15" s="35"/>
      <c r="K15" s="35"/>
      <c r="L15" s="35"/>
      <c r="M15" s="35"/>
      <c r="N15" s="35"/>
      <c r="O15" s="35"/>
      <c r="P15" s="35"/>
      <c r="Q15" s="35"/>
      <c r="R15" s="35"/>
      <c r="S15" s="35"/>
      <c r="T15" s="36"/>
    </row>
    <row r="16" spans="1:20" s="17" customFormat="1" ht="15.6" customHeight="1" x14ac:dyDescent="0.2">
      <c r="A16" s="30" t="s">
        <v>59</v>
      </c>
      <c r="B16" s="31"/>
      <c r="C16" s="31"/>
      <c r="D16" s="31"/>
      <c r="E16" s="31"/>
      <c r="F16" s="31"/>
      <c r="G16" s="31"/>
      <c r="H16" s="31"/>
      <c r="I16" s="31"/>
      <c r="J16" s="31"/>
      <c r="K16" s="31"/>
      <c r="L16" s="31"/>
      <c r="M16" s="31"/>
      <c r="N16" s="31"/>
      <c r="O16" s="31"/>
      <c r="P16" s="31"/>
      <c r="Q16" s="31"/>
      <c r="R16" s="31"/>
      <c r="S16" s="31"/>
      <c r="T16" s="32"/>
    </row>
    <row r="17" spans="1:20" ht="51" x14ac:dyDescent="0.2">
      <c r="A17" s="33">
        <v>4</v>
      </c>
      <c r="B17" s="19" t="s">
        <v>60</v>
      </c>
      <c r="C17" s="19" t="s">
        <v>61</v>
      </c>
      <c r="D17" s="19">
        <v>23012</v>
      </c>
      <c r="E17" s="19" t="s">
        <v>30</v>
      </c>
      <c r="F17" s="19" t="s">
        <v>22</v>
      </c>
      <c r="G17" s="10" t="s">
        <v>62</v>
      </c>
      <c r="H17" s="10" t="s">
        <v>23</v>
      </c>
      <c r="I17" s="11">
        <v>100</v>
      </c>
      <c r="J17" s="10" t="s">
        <v>31</v>
      </c>
      <c r="K17" s="10">
        <v>7000</v>
      </c>
      <c r="L17" s="29">
        <v>1</v>
      </c>
      <c r="M17" s="10">
        <f>L17*K17</f>
        <v>7000</v>
      </c>
      <c r="N17" s="10">
        <f>M17*1.17</f>
        <v>8189.9999999999991</v>
      </c>
      <c r="O17" s="18" t="s">
        <v>25</v>
      </c>
      <c r="P17" s="18" t="s">
        <v>46</v>
      </c>
      <c r="Q17" s="12"/>
      <c r="R17" s="13">
        <f>N17*(100-Q17)/100</f>
        <v>8189.9999999999991</v>
      </c>
      <c r="S17" s="14" t="s">
        <v>29</v>
      </c>
      <c r="T17" s="15"/>
    </row>
    <row r="18" spans="1:20" x14ac:dyDescent="0.2">
      <c r="A18" s="33"/>
      <c r="B18" s="34" t="s">
        <v>63</v>
      </c>
      <c r="C18" s="35"/>
      <c r="D18" s="35"/>
      <c r="E18" s="35"/>
      <c r="F18" s="35"/>
      <c r="G18" s="35"/>
      <c r="H18" s="35"/>
      <c r="I18" s="35"/>
      <c r="J18" s="35"/>
      <c r="K18" s="35"/>
      <c r="L18" s="35"/>
      <c r="M18" s="35"/>
      <c r="N18" s="35"/>
      <c r="O18" s="35"/>
      <c r="P18" s="35"/>
      <c r="Q18" s="35"/>
      <c r="R18" s="35"/>
      <c r="S18" s="35"/>
      <c r="T18" s="36"/>
    </row>
    <row r="19" spans="1:20" s="17" customFormat="1" ht="15.6" customHeight="1" x14ac:dyDescent="0.2">
      <c r="A19" s="30" t="s">
        <v>64</v>
      </c>
      <c r="B19" s="31"/>
      <c r="C19" s="31"/>
      <c r="D19" s="31"/>
      <c r="E19" s="31"/>
      <c r="F19" s="31"/>
      <c r="G19" s="31"/>
      <c r="H19" s="31"/>
      <c r="I19" s="31"/>
      <c r="J19" s="31"/>
      <c r="K19" s="31"/>
      <c r="L19" s="31"/>
      <c r="M19" s="31"/>
      <c r="N19" s="31"/>
      <c r="O19" s="31"/>
      <c r="P19" s="31"/>
      <c r="Q19" s="31"/>
      <c r="R19" s="31"/>
      <c r="S19" s="31"/>
      <c r="T19" s="32"/>
    </row>
    <row r="20" spans="1:20" ht="38.25" x14ac:dyDescent="0.2">
      <c r="A20" s="33">
        <v>5</v>
      </c>
      <c r="B20" s="19" t="s">
        <v>65</v>
      </c>
      <c r="C20" s="19" t="s">
        <v>66</v>
      </c>
      <c r="D20" s="19" t="s">
        <v>67</v>
      </c>
      <c r="E20" s="19" t="s">
        <v>27</v>
      </c>
      <c r="F20" s="19" t="s">
        <v>22</v>
      </c>
      <c r="G20" s="10" t="s">
        <v>28</v>
      </c>
      <c r="H20" s="10" t="s">
        <v>23</v>
      </c>
      <c r="I20" s="11">
        <v>100</v>
      </c>
      <c r="J20" s="10" t="s">
        <v>24</v>
      </c>
      <c r="K20" s="10">
        <v>77500</v>
      </c>
      <c r="L20" s="29">
        <v>1</v>
      </c>
      <c r="M20" s="10">
        <f>L20*K20</f>
        <v>77500</v>
      </c>
      <c r="N20" s="10">
        <f>M20*1.17</f>
        <v>90675</v>
      </c>
      <c r="O20" s="18" t="s">
        <v>32</v>
      </c>
      <c r="P20" s="18" t="s">
        <v>46</v>
      </c>
      <c r="Q20" s="12"/>
      <c r="R20" s="13">
        <f>N20*(100-Q20)/100</f>
        <v>90675</v>
      </c>
      <c r="S20" s="14" t="s">
        <v>29</v>
      </c>
      <c r="T20" s="15"/>
    </row>
    <row r="21" spans="1:20" x14ac:dyDescent="0.2">
      <c r="A21" s="33"/>
      <c r="B21" s="34" t="s">
        <v>68</v>
      </c>
      <c r="C21" s="35"/>
      <c r="D21" s="35"/>
      <c r="E21" s="35"/>
      <c r="F21" s="35"/>
      <c r="G21" s="35"/>
      <c r="H21" s="35"/>
      <c r="I21" s="35"/>
      <c r="J21" s="35"/>
      <c r="K21" s="35"/>
      <c r="L21" s="35"/>
      <c r="M21" s="35"/>
      <c r="N21" s="35"/>
      <c r="O21" s="35"/>
      <c r="P21" s="35"/>
      <c r="Q21" s="35"/>
      <c r="R21" s="35"/>
      <c r="S21" s="35"/>
      <c r="T21" s="36"/>
    </row>
    <row r="24" spans="1:20" s="16" customFormat="1" ht="15" x14ac:dyDescent="0.25">
      <c r="B24" s="16" t="s">
        <v>26</v>
      </c>
    </row>
  </sheetData>
  <mergeCells count="21">
    <mergeCell ref="A7:T7"/>
    <mergeCell ref="A13:T13"/>
    <mergeCell ref="A8:A9"/>
    <mergeCell ref="A1:A6"/>
    <mergeCell ref="B1:T1"/>
    <mergeCell ref="B2:T2"/>
    <mergeCell ref="B3:T3"/>
    <mergeCell ref="B4:T4"/>
    <mergeCell ref="B5:T5"/>
    <mergeCell ref="B9:T9"/>
    <mergeCell ref="A10:T10"/>
    <mergeCell ref="A11:A12"/>
    <mergeCell ref="B12:T12"/>
    <mergeCell ref="A14:A15"/>
    <mergeCell ref="B15:T15"/>
    <mergeCell ref="A16:T16"/>
    <mergeCell ref="A17:A18"/>
    <mergeCell ref="B18:T18"/>
    <mergeCell ref="A19:T19"/>
    <mergeCell ref="A20:A21"/>
    <mergeCell ref="B21:T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הילה יוסף</cp:lastModifiedBy>
  <dcterms:created xsi:type="dcterms:W3CDTF">2023-12-19T16:03:18Z</dcterms:created>
  <dcterms:modified xsi:type="dcterms:W3CDTF">2023-12-20T08:11:33Z</dcterms:modified>
</cp:coreProperties>
</file>