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D42DA07B-34A4-4567-9E4A-BC41CE30E9AD}" xr6:coauthVersionLast="47" xr6:coauthVersionMax="47" xr10:uidLastSave="{00000000-0000-0000-0000-000000000000}"/>
  <bookViews>
    <workbookView xWindow="-120" yWindow="-120" windowWidth="29040" windowHeight="15840" xr2:uid="{794CA462-4745-44E8-BEF7-0BAFF7CD2C65}"/>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1" l="1"/>
  <c r="N14" i="1" s="1"/>
  <c r="R14" i="1" s="1"/>
  <c r="N11" i="1"/>
  <c r="M11" i="1"/>
  <c r="M10" i="1"/>
  <c r="N10" i="1" s="1"/>
  <c r="M9" i="1"/>
  <c r="N9" i="1" s="1"/>
  <c r="M8" i="1"/>
  <c r="N8" i="1" s="1"/>
  <c r="R8" i="1" s="1"/>
</calcChain>
</file>

<file path=xl/sharedStrings.xml><?xml version="1.0" encoding="utf-8"?>
<sst xmlns="http://schemas.openxmlformats.org/spreadsheetml/2006/main" count="55" uniqueCount="46">
  <si>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</si>
  <si>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</si>
  <si>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</si>
  <si>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</si>
  <si>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</si>
  <si>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</si>
  <si>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</si>
  <si>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</si>
  <si>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</si>
  <si>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</si>
  <si>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</si>
  <si>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</si>
  <si>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</si>
  <si>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</si>
  <si>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</si>
  <si>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</si>
  <si>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</si>
  <si>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</si>
  <si>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</si>
  <si>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</si>
  <si>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</si>
  <si>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</si>
  <si>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הנדסה</t>
  </si>
  <si>
    <t>כן</t>
  </si>
  <si>
    <t>סכום לפרויקט</t>
  </si>
  <si>
    <t>הרינו מאשרים כי כל הנושאים מועלים מאושרים כפטורים ממכרז לפי תקנה 3(8) לתקנות העיריות (מכרזים) תשמ"ח-1987 וכי הועדה סבורה כי אין להם עדיפות למכרז פומבי</t>
  </si>
  <si>
    <t>פרוטוקול ועדת התקשרויות מס' 2023-48   הנדסה סבב מיילים  תאריך: 25.10.23</t>
  </si>
  <si>
    <t>משתתפים: יובל בודניצקי - מנכ"ל העירייה, צבי אפרת- ס/גזבר, עו"ד ענת סמסונוב - לשכה משפטית, רחלי רם - רכזת הוועדה, מהנדסת העיר- עליזה זיידלר גרנות, מנהלים רלוונטים</t>
  </si>
  <si>
    <t>החלטה מס'- 2023-48-1</t>
  </si>
  <si>
    <t>איתור תשתיות - תמ"ל 1088</t>
  </si>
  <si>
    <t>שמעון גיטליץ</t>
  </si>
  <si>
    <t>תקומה</t>
  </si>
  <si>
    <t>יעוץ הנדסי</t>
  </si>
  <si>
    <t>שי זכריה תשתיות</t>
  </si>
  <si>
    <t xml:space="preserve"> </t>
  </si>
  <si>
    <t>די. טק</t>
  </si>
  <si>
    <t>מיה</t>
  </si>
  <si>
    <t>אינפרטק</t>
  </si>
  <si>
    <t>בפרויקט תמ"ל 1088 נדרש איתור תשתיות בשל מורכבות הפרויקט בשטח בנוי, צפוף וחוסר מיידע מדויק על התשתיות במתחם.</t>
  </si>
  <si>
    <t>החלטה מס'- 2023-48.2</t>
  </si>
  <si>
    <t>הגדלה - ספירות תנועה כנפי נשרים</t>
  </si>
  <si>
    <t>נדיה בוגון</t>
  </si>
  <si>
    <t>יעוץ תנועה</t>
  </si>
  <si>
    <t>שירן סקרים</t>
  </si>
  <si>
    <t>סכום קבוע</t>
  </si>
  <si>
    <t>בקשה להגדלת חוזה מספר 202370057 לביצוע ספירות תנועה בצומת כנפי נשרים - צומת עליה. לפי החלטת הוועדה מרכזית בניהול משרד התחבורה מיוני 2023 בהמשך לקבלת תלונות ממועצת דרום השרון על תכנון לא ראוי של צומת כנפי הנשרים ועליה נדרשת בדיקה של ספירות תנועה ובחינת התורים.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</si>
</sst>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1"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name val="Arial"/>
      <family val="2"/>
      <scheme val="minor"/>
    </font>
    <font>
      <b/>
      <sz val="16"/>
      <name val="Arial"/>
      <family val="2"/>
    </font>
    <font>
      <b/>
      <sz val="10"/>
      <name val="Arial"/>
      <family val="2"/>
    </font>
    <font>
      <b/>
      <sz val="12"/>
      <name val="Arial"/>
      <family val="2"/>
    </font>
    <font>
      <sz val="10"/>
      <name val="Arial"/>
      <family val="2"/>
    </font>
    <font>
      <sz val="10"/>
      <name val="Arial"/>
      <family val="2"/>
      <scheme val="minor"/>
    </font>
    <font>
      <sz val="12"/>
      <name val="Arial"/>
      <family val="2"/>
      <scheme val="minor"/>
    </font>
    <font>
      <b/>
      <sz val="11"/>
      <name val="Arial"/>
      <family val="2"/>
      <scheme val="minor"/>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65">
    <xf numFmtId="0" fontId="0" fillId="0" borderId="0" xfId="0"/>
    <xf numFmtId="0" fontId="3" fillId="0" borderId="0" xfId="0" applyFont="1"/>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5" fillId="0" borderId="1" xfId="0" applyFont="1" applyBorder="1" applyAlignment="1">
      <alignment horizontal="center" vertical="center" wrapText="1" readingOrder="2"/>
    </xf>
    <xf numFmtId="0" fontId="7" fillId="0" borderId="5" xfId="0" applyFont="1" applyBorder="1" applyAlignment="1">
      <alignment horizontal="center" vertical="center" wrapText="1" readingOrder="2"/>
    </xf>
    <xf numFmtId="0" fontId="7" fillId="0" borderId="5" xfId="1" applyNumberFormat="1" applyFont="1" applyFill="1" applyBorder="1" applyAlignment="1">
      <alignment horizontal="center" vertical="center" wrapText="1" readingOrder="2"/>
    </xf>
    <xf numFmtId="3" fontId="7" fillId="0" borderId="5" xfId="0" applyNumberFormat="1" applyFont="1" applyBorder="1" applyAlignment="1">
      <alignment horizontal="center" vertical="center" wrapText="1" readingOrder="2"/>
    </xf>
    <xf numFmtId="0" fontId="9" fillId="0" borderId="5" xfId="0" applyFont="1" applyBorder="1" applyAlignment="1">
      <alignment horizontal="center" readingOrder="2"/>
    </xf>
    <xf numFmtId="165" fontId="6" fillId="5" borderId="5" xfId="0" applyNumberFormat="1" applyFont="1" applyFill="1" applyBorder="1" applyAlignment="1">
      <alignment horizontal="center" vertical="center" wrapText="1" readingOrder="2"/>
    </xf>
    <xf numFmtId="0" fontId="8" fillId="0" borderId="5" xfId="0" applyFont="1" applyBorder="1" applyAlignment="1">
      <alignment horizontal="center" vertical="center" wrapText="1" readingOrder="2"/>
    </xf>
    <xf numFmtId="0" fontId="3" fillId="0" borderId="5" xfId="0" applyFont="1" applyBorder="1" applyAlignment="1">
      <alignment horizontal="center"/>
    </xf>
    <xf numFmtId="0" fontId="10" fillId="0" borderId="0" xfId="0" applyFont="1"/>
    <xf numFmtId="165" fontId="8" fillId="7" borderId="1" xfId="2" applyNumberFormat="1" applyFont="1" applyFill="1" applyBorder="1" applyAlignment="1">
      <alignment horizontal="center" vertical="center" wrapText="1" readingOrder="2"/>
    </xf>
    <xf numFmtId="0" fontId="7" fillId="7" borderId="1" xfId="0" applyFont="1" applyFill="1" applyBorder="1" applyAlignment="1">
      <alignment horizontal="center" vertical="center" wrapText="1" readingOrder="2"/>
    </xf>
    <xf numFmtId="165" fontId="7" fillId="7" borderId="1" xfId="0" applyNumberFormat="1" applyFont="1" applyFill="1" applyBorder="1" applyAlignment="1">
      <alignment horizontal="center" vertical="center" wrapText="1" readingOrder="2"/>
    </xf>
    <xf numFmtId="1" fontId="8" fillId="7" borderId="1" xfId="2" applyNumberFormat="1" applyFont="1" applyFill="1" applyBorder="1" applyAlignment="1">
      <alignment horizontal="center" vertical="center" wrapText="1" readingOrder="2"/>
    </xf>
    <xf numFmtId="0" fontId="3" fillId="6" borderId="0" xfId="0" applyFont="1" applyFill="1"/>
    <xf numFmtId="165" fontId="8" fillId="6" borderId="1" xfId="2" applyNumberFormat="1" applyFont="1" applyFill="1" applyBorder="1" applyAlignment="1">
      <alignment horizontal="center" vertical="center" wrapText="1" readingOrder="2"/>
    </xf>
    <xf numFmtId="0" fontId="7" fillId="6" borderId="1" xfId="0" applyFont="1" applyFill="1" applyBorder="1" applyAlignment="1">
      <alignment horizontal="center" vertical="center" wrapText="1" readingOrder="2"/>
    </xf>
    <xf numFmtId="165" fontId="7" fillId="6" borderId="1" xfId="0" applyNumberFormat="1" applyFont="1" applyFill="1" applyBorder="1" applyAlignment="1">
      <alignment horizontal="center" vertical="center" wrapText="1" readingOrder="2"/>
    </xf>
    <xf numFmtId="1" fontId="8" fillId="6" borderId="1" xfId="2" applyNumberFormat="1" applyFont="1" applyFill="1" applyBorder="1" applyAlignment="1">
      <alignment horizontal="center" vertical="center" wrapText="1" readingOrder="2"/>
    </xf>
    <xf numFmtId="0" fontId="8" fillId="6" borderId="1" xfId="2" applyFont="1" applyFill="1" applyBorder="1" applyAlignment="1">
      <alignment horizontal="center" vertical="center" wrapText="1" readingOrder="2"/>
    </xf>
    <xf numFmtId="3" fontId="8" fillId="6" borderId="1" xfId="2" applyNumberFormat="1" applyFont="1" applyFill="1" applyBorder="1" applyAlignment="1">
      <alignment horizontal="center" vertical="center" wrapText="1" readingOrder="2"/>
    </xf>
    <xf numFmtId="3" fontId="7" fillId="6" borderId="1" xfId="0" applyNumberFormat="1" applyFont="1" applyFill="1" applyBorder="1" applyAlignment="1">
      <alignment horizontal="center" vertical="center" wrapText="1" readingOrder="2"/>
    </xf>
    <xf numFmtId="0" fontId="3" fillId="6" borderId="1" xfId="0" applyFont="1" applyFill="1" applyBorder="1"/>
    <xf numFmtId="0" fontId="8" fillId="7" borderId="1" xfId="2" applyNumberFormat="1" applyFont="1" applyFill="1" applyBorder="1" applyAlignment="1">
      <alignment horizontal="center" vertical="center" wrapText="1" readingOrder="2"/>
    </xf>
    <xf numFmtId="0" fontId="5" fillId="0" borderId="5" xfId="0" applyFont="1" applyBorder="1" applyAlignment="1">
      <alignment horizontal="center" vertical="center" wrapText="1" readingOrder="2"/>
    </xf>
    <xf numFmtId="0" fontId="6" fillId="0" borderId="1" xfId="0" applyFont="1" applyBorder="1" applyAlignment="1">
      <alignment horizontal="center" vertical="center" readingOrder="2"/>
    </xf>
    <xf numFmtId="0" fontId="5" fillId="0" borderId="2" xfId="0" applyFont="1" applyBorder="1" applyAlignment="1">
      <alignment horizontal="right" vertical="center" wrapText="1" readingOrder="2"/>
    </xf>
    <xf numFmtId="0" fontId="5" fillId="0" borderId="3" xfId="0" applyFont="1" applyBorder="1" applyAlignment="1">
      <alignment horizontal="right" vertical="center" wrapText="1" readingOrder="2"/>
    </xf>
    <xf numFmtId="0" fontId="5" fillId="0" borderId="4" xfId="0" applyFont="1" applyBorder="1" applyAlignment="1">
      <alignment horizontal="right" vertical="center" wrapText="1" readingOrder="2"/>
    </xf>
    <xf numFmtId="0" fontId="9" fillId="6" borderId="5" xfId="0" applyFont="1" applyFill="1" applyBorder="1" applyAlignment="1">
      <alignment horizontal="center" readingOrder="2"/>
    </xf>
    <xf numFmtId="0" fontId="9" fillId="6" borderId="6" xfId="0" applyFont="1" applyFill="1" applyBorder="1" applyAlignment="1">
      <alignment horizontal="center" readingOrder="2"/>
    </xf>
    <xf numFmtId="165" fontId="6" fillId="5" borderId="5" xfId="0" applyNumberFormat="1" applyFont="1" applyFill="1" applyBorder="1" applyAlignment="1">
      <alignment horizontal="center" vertical="center" wrapText="1" readingOrder="2"/>
    </xf>
    <xf numFmtId="165" fontId="6" fillId="5" borderId="6" xfId="0" applyNumberFormat="1" applyFont="1" applyFill="1" applyBorder="1" applyAlignment="1">
      <alignment horizontal="center" vertical="center" wrapText="1" readingOrder="2"/>
    </xf>
    <xf numFmtId="165" fontId="6" fillId="5" borderId="7" xfId="0" applyNumberFormat="1" applyFont="1" applyFill="1" applyBorder="1" applyAlignment="1">
      <alignment horizontal="center" vertical="center" wrapText="1" readingOrder="2"/>
    </xf>
    <xf numFmtId="0" fontId="8" fillId="6" borderId="5" xfId="0" applyFont="1" applyFill="1" applyBorder="1" applyAlignment="1">
      <alignment horizontal="center" vertical="center" wrapText="1" readingOrder="2"/>
    </xf>
    <xf numFmtId="0" fontId="8" fillId="6" borderId="6" xfId="0" applyFont="1" applyFill="1" applyBorder="1" applyAlignment="1">
      <alignment horizontal="center" vertical="center" wrapText="1" readingOrder="2"/>
    </xf>
    <xf numFmtId="0" fontId="3" fillId="6" borderId="1" xfId="0" applyFont="1" applyFill="1" applyBorder="1" applyAlignment="1">
      <alignment horizontal="center"/>
    </xf>
    <xf numFmtId="0" fontId="5" fillId="6" borderId="2" xfId="0" applyFont="1" applyFill="1" applyBorder="1" applyAlignment="1">
      <alignment horizontal="right" vertical="center" wrapText="1" readingOrder="2"/>
    </xf>
    <xf numFmtId="0" fontId="5" fillId="6" borderId="3" xfId="0" applyFont="1" applyFill="1" applyBorder="1" applyAlignment="1">
      <alignment horizontal="right" vertical="center" wrapText="1" readingOrder="2"/>
    </xf>
    <xf numFmtId="0" fontId="5" fillId="6" borderId="4" xfId="0" applyFont="1" applyFill="1" applyBorder="1" applyAlignment="1">
      <alignment horizontal="right" vertical="center" wrapText="1" readingOrder="2"/>
    </xf>
    <xf numFmtId="49" fontId="6" fillId="6" borderId="2" xfId="0" applyNumberFormat="1" applyFont="1" applyFill="1" applyBorder="1" applyAlignment="1">
      <alignment horizontal="center" vertical="center" readingOrder="2"/>
    </xf>
    <xf numFmtId="49" fontId="6" fillId="6" borderId="3" xfId="0" applyNumberFormat="1" applyFont="1" applyFill="1" applyBorder="1" applyAlignment="1">
      <alignment horizontal="center" vertical="center" readingOrder="2"/>
    </xf>
    <xf numFmtId="49" fontId="6" fillId="6" borderId="4" xfId="0" applyNumberFormat="1" applyFont="1" applyFill="1" applyBorder="1" applyAlignment="1">
      <alignment horizontal="center" vertical="center" readingOrder="2"/>
    </xf>
    <xf numFmtId="49" fontId="6" fillId="4" borderId="2" xfId="0" applyNumberFormat="1" applyFont="1" applyFill="1" applyBorder="1" applyAlignment="1">
      <alignment horizontal="center" vertical="center" readingOrder="2"/>
    </xf>
    <xf numFmtId="49" fontId="6" fillId="4" borderId="3" xfId="0" applyNumberFormat="1" applyFont="1" applyFill="1" applyBorder="1" applyAlignment="1">
      <alignment horizontal="center" vertical="center" readingOrder="2"/>
    </xf>
    <xf numFmtId="49" fontId="6" fillId="4" borderId="4" xfId="0" applyNumberFormat="1" applyFont="1" applyFill="1" applyBorder="1" applyAlignment="1">
      <alignment horizontal="center" vertical="center" readingOrder="2"/>
    </xf>
    <xf numFmtId="0" fontId="6" fillId="6" borderId="1" xfId="0" applyFont="1" applyFill="1" applyBorder="1" applyAlignment="1">
      <alignment horizontal="center" vertical="center" readingOrder="2"/>
    </xf>
    <xf numFmtId="0" fontId="7" fillId="6" borderId="5" xfId="0" applyFont="1" applyFill="1" applyBorder="1" applyAlignment="1">
      <alignment horizontal="center" vertical="center" wrapText="1" readingOrder="2"/>
    </xf>
    <xf numFmtId="0" fontId="7" fillId="6" borderId="6" xfId="0" applyFont="1" applyFill="1" applyBorder="1" applyAlignment="1">
      <alignment horizontal="center" vertical="center" wrapText="1" readingOrder="2"/>
    </xf>
    <xf numFmtId="0" fontId="7" fillId="6" borderId="5" xfId="1" applyNumberFormat="1" applyFont="1" applyFill="1" applyBorder="1" applyAlignment="1">
      <alignment horizontal="center" vertical="center" wrapText="1" readingOrder="2"/>
    </xf>
    <xf numFmtId="0" fontId="7" fillId="6" borderId="6" xfId="1" applyNumberFormat="1" applyFont="1" applyFill="1" applyBorder="1" applyAlignment="1">
      <alignment horizontal="center" vertical="center" wrapText="1" readingOrder="2"/>
    </xf>
    <xf numFmtId="3" fontId="7" fillId="6" borderId="5" xfId="0" applyNumberFormat="1" applyFont="1" applyFill="1" applyBorder="1" applyAlignment="1">
      <alignment horizontal="center" vertical="center" wrapText="1" readingOrder="2"/>
    </xf>
    <xf numFmtId="3" fontId="7" fillId="6" borderId="6" xfId="0" applyNumberFormat="1" applyFont="1" applyFill="1" applyBorder="1" applyAlignment="1">
      <alignment horizontal="center" vertical="center" wrapText="1" readingOrder="2"/>
    </xf>
    <xf numFmtId="0" fontId="5" fillId="6" borderId="5" xfId="0" applyFont="1" applyFill="1" applyBorder="1" applyAlignment="1">
      <alignment horizontal="center" vertical="center" wrapText="1" readingOrder="2"/>
    </xf>
    <xf numFmtId="0" fontId="5" fillId="6" borderId="6" xfId="0" applyFont="1" applyFill="1" applyBorder="1" applyAlignment="1">
      <alignment horizontal="center" vertical="center" wrapText="1" readingOrder="2"/>
    </xf>
    <xf numFmtId="0" fontId="3" fillId="0" borderId="1" xfId="0" applyFont="1" applyBorder="1" applyAlignment="1">
      <alignment horizontal="center" readingOrder="2"/>
    </xf>
    <xf numFmtId="0" fontId="4" fillId="3" borderId="1" xfId="0" applyFont="1" applyFill="1" applyBorder="1" applyAlignment="1">
      <alignment horizontal="center" vertical="center" readingOrder="2"/>
    </xf>
    <xf numFmtId="0" fontId="5" fillId="3" borderId="1" xfId="0" applyFont="1" applyFill="1" applyBorder="1" applyAlignment="1">
      <alignment horizontal="right" vertical="center" wrapText="1" readingOrder="2"/>
    </xf>
    <xf numFmtId="0" fontId="6" fillId="0" borderId="1" xfId="0" applyFont="1" applyBorder="1" applyAlignment="1">
      <alignment horizontal="right" vertical="center" readingOrder="2"/>
    </xf>
    <xf numFmtId="0" fontId="5" fillId="0" borderId="1"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F81F-0370-4920-9C62-A8A0B14CF2FD}">
  <dimension ref="A1:T17"/>
  <sheetViews>
    <sheetView rightToLeft="1" tabSelected="1" workbookViewId="0">
      <selection activeCell="B1" sqref="B1:T1"/>
    </sheetView>
  </sheetViews>
  <sheetFormatPr defaultRowHeight="14.25" x14ac:dyDescent="0.2"/>
  <cols>
    <col min="11" max="11" width="16" customWidth="1"/>
    <col min="13" max="13" width="11.625" customWidth="1"/>
    <col min="14" max="14" width="12.25" customWidth="1"/>
    <col min="18" max="18" width="12.125" bestFit="1" customWidth="1"/>
  </cols>
  <sheetData>
    <row r="1" spans="1:20" s="1" customFormat="1" ht="20.25" x14ac:dyDescent="0.2">
      <c r="A1" s="60"/>
      <c r="B1" s="61" t="s">
        <v>26</v>
      </c>
      <c r="C1" s="61"/>
      <c r="D1" s="61"/>
      <c r="E1" s="61"/>
      <c r="F1" s="61"/>
      <c r="G1" s="61"/>
      <c r="H1" s="61"/>
      <c r="I1" s="61"/>
      <c r="J1" s="61"/>
      <c r="K1" s="61"/>
      <c r="L1" s="61"/>
      <c r="M1" s="61"/>
      <c r="N1" s="61"/>
      <c r="O1" s="61"/>
      <c r="P1" s="61"/>
      <c r="Q1" s="61"/>
      <c r="R1" s="61"/>
      <c r="S1" s="61"/>
      <c r="T1" s="61"/>
    </row>
    <row r="2" spans="1:20" s="1" customFormat="1" x14ac:dyDescent="0.2">
      <c r="A2" s="60"/>
      <c r="B2" s="62" t="s">
        <v>27</v>
      </c>
      <c r="C2" s="62"/>
      <c r="D2" s="62"/>
      <c r="E2" s="62"/>
      <c r="F2" s="62"/>
      <c r="G2" s="62"/>
      <c r="H2" s="62"/>
      <c r="I2" s="62"/>
      <c r="J2" s="62"/>
      <c r="K2" s="62"/>
      <c r="L2" s="62"/>
      <c r="M2" s="62"/>
      <c r="N2" s="62"/>
      <c r="O2" s="62"/>
      <c r="P2" s="62"/>
      <c r="Q2" s="62"/>
      <c r="R2" s="62"/>
      <c r="S2" s="62"/>
      <c r="T2" s="62"/>
    </row>
    <row r="3" spans="1:20" s="1" customFormat="1" ht="15.75" x14ac:dyDescent="0.2">
      <c r="A3" s="60"/>
      <c r="B3" s="63" t="s">
        <v>0</v>
      </c>
      <c r="C3" s="63"/>
      <c r="D3" s="63"/>
      <c r="E3" s="63"/>
      <c r="F3" s="63"/>
      <c r="G3" s="63"/>
      <c r="H3" s="63"/>
      <c r="I3" s="63"/>
      <c r="J3" s="63"/>
      <c r="K3" s="63"/>
      <c r="L3" s="63"/>
      <c r="M3" s="63"/>
      <c r="N3" s="63"/>
      <c r="O3" s="63"/>
      <c r="P3" s="63"/>
      <c r="Q3" s="63"/>
      <c r="R3" s="63"/>
      <c r="S3" s="63"/>
      <c r="T3" s="63"/>
    </row>
    <row r="4" spans="1:20" s="1" customFormat="1" x14ac:dyDescent="0.2">
      <c r="A4" s="60"/>
      <c r="B4" s="64" t="s">
        <v>1</v>
      </c>
      <c r="C4" s="64"/>
      <c r="D4" s="64"/>
      <c r="E4" s="64"/>
      <c r="F4" s="64"/>
      <c r="G4" s="64"/>
      <c r="H4" s="64"/>
      <c r="I4" s="64"/>
      <c r="J4" s="64"/>
      <c r="K4" s="64"/>
      <c r="L4" s="64"/>
      <c r="M4" s="64"/>
      <c r="N4" s="64"/>
      <c r="O4" s="64"/>
      <c r="P4" s="64"/>
      <c r="Q4" s="64"/>
      <c r="R4" s="64"/>
      <c r="S4" s="64"/>
      <c r="T4" s="64"/>
    </row>
    <row r="5" spans="1:20" s="1" customFormat="1" x14ac:dyDescent="0.2">
      <c r="A5" s="60"/>
      <c r="B5" s="64" t="s">
        <v>2</v>
      </c>
      <c r="C5" s="64"/>
      <c r="D5" s="64"/>
      <c r="E5" s="64"/>
      <c r="F5" s="64"/>
      <c r="G5" s="64"/>
      <c r="H5" s="64"/>
      <c r="I5" s="64"/>
      <c r="J5" s="64"/>
      <c r="K5" s="64"/>
      <c r="L5" s="64"/>
      <c r="M5" s="64"/>
      <c r="N5" s="64"/>
      <c r="O5" s="64"/>
      <c r="P5" s="64"/>
      <c r="Q5" s="64"/>
      <c r="R5" s="64"/>
      <c r="S5" s="64"/>
      <c r="T5" s="64"/>
    </row>
    <row r="6" spans="1:20" s="1" customFormat="1" ht="78.75" x14ac:dyDescent="0.2">
      <c r="A6" s="60"/>
      <c r="B6" s="2" t="s">
        <v>3</v>
      </c>
      <c r="C6" s="2" t="s">
        <v>4</v>
      </c>
      <c r="D6" s="2" t="s">
        <v>5</v>
      </c>
      <c r="E6" s="2" t="s">
        <v>6</v>
      </c>
      <c r="F6" s="2" t="s">
        <v>7</v>
      </c>
      <c r="G6" s="2" t="s">
        <v>8</v>
      </c>
      <c r="H6" s="2" t="s">
        <v>9</v>
      </c>
      <c r="I6" s="2" t="s">
        <v>10</v>
      </c>
      <c r="J6" s="2" t="s">
        <v>11</v>
      </c>
      <c r="K6" s="2" t="s">
        <v>12</v>
      </c>
      <c r="L6" s="3" t="s">
        <v>13</v>
      </c>
      <c r="M6" s="4" t="s">
        <v>14</v>
      </c>
      <c r="N6" s="5" t="s">
        <v>15</v>
      </c>
      <c r="O6" s="2" t="s">
        <v>16</v>
      </c>
      <c r="P6" s="2" t="s">
        <v>17</v>
      </c>
      <c r="Q6" s="2" t="s">
        <v>18</v>
      </c>
      <c r="R6" s="6" t="s">
        <v>19</v>
      </c>
      <c r="S6" s="6" t="s">
        <v>20</v>
      </c>
      <c r="T6" s="2" t="s">
        <v>21</v>
      </c>
    </row>
    <row r="7" spans="1:20" s="1" customFormat="1" ht="15.75" x14ac:dyDescent="0.2">
      <c r="A7" s="48" t="s">
        <v>28</v>
      </c>
      <c r="B7" s="49"/>
      <c r="C7" s="49"/>
      <c r="D7" s="49"/>
      <c r="E7" s="49"/>
      <c r="F7" s="49"/>
      <c r="G7" s="49"/>
      <c r="H7" s="49"/>
      <c r="I7" s="49"/>
      <c r="J7" s="49"/>
      <c r="K7" s="49"/>
      <c r="L7" s="49"/>
      <c r="M7" s="49"/>
      <c r="N7" s="49"/>
      <c r="O7" s="49"/>
      <c r="P7" s="49"/>
      <c r="Q7" s="49"/>
      <c r="R7" s="49"/>
      <c r="S7" s="49"/>
      <c r="T7" s="50"/>
    </row>
    <row r="8" spans="1:20" s="19" customFormat="1" ht="32.25" customHeight="1" x14ac:dyDescent="0.2">
      <c r="A8" s="51">
        <v>1</v>
      </c>
      <c r="B8" s="52" t="s">
        <v>29</v>
      </c>
      <c r="C8" s="52" t="s">
        <v>30</v>
      </c>
      <c r="D8" s="54" t="s">
        <v>31</v>
      </c>
      <c r="E8" s="56" t="s">
        <v>32</v>
      </c>
      <c r="F8" s="56" t="s">
        <v>22</v>
      </c>
      <c r="G8" s="15" t="s">
        <v>33</v>
      </c>
      <c r="H8" s="15" t="s">
        <v>23</v>
      </c>
      <c r="I8" s="16">
        <v>100</v>
      </c>
      <c r="J8" s="15" t="s">
        <v>24</v>
      </c>
      <c r="K8" s="17">
        <v>77500</v>
      </c>
      <c r="L8" s="18">
        <v>1</v>
      </c>
      <c r="M8" s="15">
        <f>L8*K8</f>
        <v>77500</v>
      </c>
      <c r="N8" s="15">
        <f>M8*1.17</f>
        <v>90675</v>
      </c>
      <c r="O8" s="58"/>
      <c r="P8" s="58"/>
      <c r="Q8" s="34"/>
      <c r="R8" s="36">
        <f>N8*(100-Q8)/100</f>
        <v>90675</v>
      </c>
      <c r="S8" s="39" t="s">
        <v>34</v>
      </c>
      <c r="T8" s="41"/>
    </row>
    <row r="9" spans="1:20" s="19" customFormat="1" ht="32.25" customHeight="1" x14ac:dyDescent="0.2">
      <c r="A9" s="51"/>
      <c r="B9" s="53"/>
      <c r="C9" s="53"/>
      <c r="D9" s="55"/>
      <c r="E9" s="57"/>
      <c r="F9" s="57"/>
      <c r="G9" s="20" t="s">
        <v>35</v>
      </c>
      <c r="H9" s="20" t="s">
        <v>23</v>
      </c>
      <c r="I9" s="21">
        <v>88</v>
      </c>
      <c r="J9" s="20" t="s">
        <v>24</v>
      </c>
      <c r="K9" s="22">
        <v>92800</v>
      </c>
      <c r="L9" s="23">
        <v>1</v>
      </c>
      <c r="M9" s="20">
        <f t="shared" ref="M9:M11" si="0">L9*K9</f>
        <v>92800</v>
      </c>
      <c r="N9" s="20">
        <f t="shared" ref="N9:N11" si="1">M9*1.17</f>
        <v>108576</v>
      </c>
      <c r="O9" s="59"/>
      <c r="P9" s="59"/>
      <c r="Q9" s="35"/>
      <c r="R9" s="37"/>
      <c r="S9" s="40"/>
      <c r="T9" s="41"/>
    </row>
    <row r="10" spans="1:20" s="19" customFormat="1" ht="36.75" customHeight="1" x14ac:dyDescent="0.2">
      <c r="A10" s="51"/>
      <c r="B10" s="53"/>
      <c r="C10" s="53"/>
      <c r="D10" s="55"/>
      <c r="E10" s="57"/>
      <c r="F10" s="57"/>
      <c r="G10" s="24" t="s">
        <v>36</v>
      </c>
      <c r="H10" s="24" t="s">
        <v>23</v>
      </c>
      <c r="I10" s="25">
        <v>78</v>
      </c>
      <c r="J10" s="20" t="s">
        <v>24</v>
      </c>
      <c r="K10" s="20">
        <v>113900</v>
      </c>
      <c r="L10" s="26">
        <v>1</v>
      </c>
      <c r="M10" s="20">
        <f t="shared" si="0"/>
        <v>113900</v>
      </c>
      <c r="N10" s="20">
        <f t="shared" si="1"/>
        <v>133263</v>
      </c>
      <c r="O10" s="59"/>
      <c r="P10" s="59"/>
      <c r="Q10" s="35"/>
      <c r="R10" s="37"/>
      <c r="S10" s="40"/>
      <c r="T10" s="41"/>
    </row>
    <row r="11" spans="1:20" s="19" customFormat="1" ht="30" customHeight="1" x14ac:dyDescent="0.2">
      <c r="A11" s="51"/>
      <c r="B11" s="53"/>
      <c r="C11" s="53"/>
      <c r="D11" s="55"/>
      <c r="E11" s="57"/>
      <c r="F11" s="57"/>
      <c r="G11" s="21" t="s">
        <v>37</v>
      </c>
      <c r="H11" s="21" t="s">
        <v>23</v>
      </c>
      <c r="I11" s="26">
        <v>70</v>
      </c>
      <c r="J11" s="20" t="s">
        <v>24</v>
      </c>
      <c r="K11" s="20">
        <v>135000</v>
      </c>
      <c r="L11" s="26">
        <v>1</v>
      </c>
      <c r="M11" s="20">
        <f t="shared" si="0"/>
        <v>135000</v>
      </c>
      <c r="N11" s="20">
        <f t="shared" si="1"/>
        <v>157950</v>
      </c>
      <c r="O11" s="59"/>
      <c r="P11" s="59"/>
      <c r="Q11" s="35"/>
      <c r="R11" s="38"/>
      <c r="S11" s="40"/>
      <c r="T11" s="41"/>
    </row>
    <row r="12" spans="1:20" s="19" customFormat="1" ht="15.75" customHeight="1" x14ac:dyDescent="0.2">
      <c r="A12" s="51"/>
      <c r="B12" s="42" t="s">
        <v>38</v>
      </c>
      <c r="C12" s="43"/>
      <c r="D12" s="43"/>
      <c r="E12" s="43"/>
      <c r="F12" s="43"/>
      <c r="G12" s="43"/>
      <c r="H12" s="43"/>
      <c r="I12" s="43"/>
      <c r="J12" s="43"/>
      <c r="K12" s="43"/>
      <c r="L12" s="43"/>
      <c r="M12" s="43"/>
      <c r="N12" s="43"/>
      <c r="O12" s="43"/>
      <c r="P12" s="43"/>
      <c r="Q12" s="43"/>
      <c r="R12" s="43"/>
      <c r="S12" s="44"/>
      <c r="T12" s="27"/>
    </row>
    <row r="13" spans="1:20" s="19" customFormat="1" ht="15.75" x14ac:dyDescent="0.2">
      <c r="A13" s="45" t="s">
        <v>39</v>
      </c>
      <c r="B13" s="46"/>
      <c r="C13" s="46"/>
      <c r="D13" s="46"/>
      <c r="E13" s="46"/>
      <c r="F13" s="46"/>
      <c r="G13" s="46"/>
      <c r="H13" s="46"/>
      <c r="I13" s="46"/>
      <c r="J13" s="46"/>
      <c r="K13" s="46"/>
      <c r="L13" s="46"/>
      <c r="M13" s="46"/>
      <c r="N13" s="46"/>
      <c r="O13" s="46"/>
      <c r="P13" s="46"/>
      <c r="Q13" s="46"/>
      <c r="R13" s="46"/>
      <c r="S13" s="46"/>
      <c r="T13" s="47"/>
    </row>
    <row r="14" spans="1:20" s="1" customFormat="1" ht="51" x14ac:dyDescent="0.2">
      <c r="A14" s="30">
        <v>2</v>
      </c>
      <c r="B14" s="7" t="s">
        <v>40</v>
      </c>
      <c r="C14" s="7" t="s">
        <v>41</v>
      </c>
      <c r="D14" s="8">
        <v>23012</v>
      </c>
      <c r="E14" s="9" t="s">
        <v>42</v>
      </c>
      <c r="F14" s="9" t="s">
        <v>22</v>
      </c>
      <c r="G14" s="15" t="s">
        <v>43</v>
      </c>
      <c r="H14" s="15" t="s">
        <v>23</v>
      </c>
      <c r="I14" s="28">
        <v>100</v>
      </c>
      <c r="J14" s="15" t="s">
        <v>44</v>
      </c>
      <c r="K14" s="15">
        <v>14500</v>
      </c>
      <c r="L14" s="18">
        <v>1</v>
      </c>
      <c r="M14" s="15">
        <f>L14*K14</f>
        <v>14500</v>
      </c>
      <c r="N14" s="15">
        <f>M14*1.17</f>
        <v>16965</v>
      </c>
      <c r="O14" s="29"/>
      <c r="P14" s="29"/>
      <c r="Q14" s="10"/>
      <c r="R14" s="11">
        <f>N14*(100-Q14)/100</f>
        <v>16965</v>
      </c>
      <c r="S14" s="12" t="s">
        <v>34</v>
      </c>
      <c r="T14" s="13"/>
    </row>
    <row r="15" spans="1:20" s="1" customFormat="1" ht="29.25" customHeight="1" x14ac:dyDescent="0.2">
      <c r="A15" s="30"/>
      <c r="B15" s="31" t="s">
        <v>45</v>
      </c>
      <c r="C15" s="32"/>
      <c r="D15" s="32"/>
      <c r="E15" s="32"/>
      <c r="F15" s="32"/>
      <c r="G15" s="32"/>
      <c r="H15" s="32"/>
      <c r="I15" s="32"/>
      <c r="J15" s="32"/>
      <c r="K15" s="32"/>
      <c r="L15" s="32"/>
      <c r="M15" s="32"/>
      <c r="N15" s="32"/>
      <c r="O15" s="32"/>
      <c r="P15" s="32"/>
      <c r="Q15" s="32"/>
      <c r="R15" s="32"/>
      <c r="S15" s="32"/>
      <c r="T15" s="33"/>
    </row>
    <row r="16" spans="1:20" s="1" customFormat="1" x14ac:dyDescent="0.2"/>
    <row r="17" spans="2:2" s="14" customFormat="1" ht="15" customHeight="1" x14ac:dyDescent="0.25">
      <c r="B17" s="14" t="s">
        <v>25</v>
      </c>
    </row>
  </sheetData>
  <mergeCells count="23">
    <mergeCell ref="A1:A6"/>
    <mergeCell ref="B1:T1"/>
    <mergeCell ref="B2:T2"/>
    <mergeCell ref="B3:T3"/>
    <mergeCell ref="B4:T4"/>
    <mergeCell ref="B5:T5"/>
    <mergeCell ref="A7:T7"/>
    <mergeCell ref="A8:A12"/>
    <mergeCell ref="B8:B11"/>
    <mergeCell ref="C8:C11"/>
    <mergeCell ref="D8:D11"/>
    <mergeCell ref="E8:E11"/>
    <mergeCell ref="F8:F11"/>
    <mergeCell ref="O8:O11"/>
    <mergeCell ref="P8:P11"/>
    <mergeCell ref="A14:A15"/>
    <mergeCell ref="B15:T15"/>
    <mergeCell ref="Q8:Q11"/>
    <mergeCell ref="R8:R11"/>
    <mergeCell ref="S8:S11"/>
    <mergeCell ref="T8:T11"/>
    <mergeCell ref="B12:S12"/>
    <mergeCell ref="A13:T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הילה יוסף</cp:lastModifiedBy>
  <dcterms:created xsi:type="dcterms:W3CDTF">2023-12-19T16:03:18Z</dcterms:created>
  <dcterms:modified xsi:type="dcterms:W3CDTF">2023-12-20T07:20:33Z</dcterms:modified>
</cp:coreProperties>
</file>