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C5524893-8709-420E-8CB1-2C523233AADE}" xr6:coauthVersionLast="47" xr6:coauthVersionMax="47" xr10:uidLastSave="{00000000-0000-0000-0000-000000000000}"/>
  <bookViews>
    <workbookView xWindow="-120" yWindow="-120" windowWidth="29040" windowHeight="15840" xr2:uid="{CF58EBFA-1050-4046-9F7C-B00B5FBD32C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N12" i="1" s="1"/>
  <c r="M11" i="1"/>
  <c r="N11" i="1" s="1"/>
  <c r="M10" i="1"/>
  <c r="N10" i="1" s="1"/>
  <c r="M9" i="1"/>
  <c r="N9" i="1" s="1"/>
  <c r="N8" i="1"/>
  <c r="R8" i="1" s="1"/>
  <c r="M8" i="1"/>
</calcChain>
</file>

<file path=xl/sharedStrings.xml><?xml version="1.0" encoding="utf-8"?>
<sst xmlns="http://schemas.openxmlformats.org/spreadsheetml/2006/main" count="48" uniqueCount="40">
  <si>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</si>
  <si>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</si>
  <si>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</si>
  <si>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</si>
  <si>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</si>
  <si>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</si>
  <si>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</si>
  <si>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</si>
  <si>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</si>
  <si>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</si>
  <si>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</si>
  <si>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</si>
  <si>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</si>
  <si>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</si>
  <si>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</si>
  <si>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</si>
  <si>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</si>
  <si>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</si>
  <si>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</si>
  <si>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</si>
  <si>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</si>
  <si>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</si>
  <si>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סכום קבוע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</si>
  <si>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</si>
  <si>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פרוטוקול ועדת התקשרויות סבב מיילים  מס' 2023-26 הנדסה תאריך : 3.7.2023</t>
  </si>
  <si>
    <t>משתתפים: יובל בודניצקי - מנכ"ל העירייה, צבי אפרת- ס/גזבר, עו"ד ענת סמסונוב - לשכה משפטית, שרון גמזו שורר- ס. יועמ"ש,רחלי רם - רכזת הוועדה, מהנדסת העיר- עליזה זיידלר גרנות, מנהלים רלוונטים</t>
  </si>
  <si>
    <t>החלטה מס'  2023-26.1</t>
  </si>
  <si>
    <t xml:space="preserve"> פיתוח חצר בית ספר ברנר</t>
  </si>
  <si>
    <t>מיכאל זלדין - מנהל אגף מבני ציבור וסגן מהנדסת העיר</t>
  </si>
  <si>
    <t>אדריכל נוף</t>
  </si>
  <si>
    <t>הנדסה</t>
  </si>
  <si>
    <t>קרני גרשטיין</t>
  </si>
  <si>
    <t>כן</t>
  </si>
  <si>
    <t>אושרה ההצעה עם הציון המשוקלל הגבוה ביותר</t>
  </si>
  <si>
    <t>אושר בפה אחד בסבב מיילים</t>
  </si>
  <si>
    <t>נטהלי מילר</t>
  </si>
  <si>
    <t>אב אדריכלות נף</t>
  </si>
  <si>
    <t>שמרית רז</t>
  </si>
  <si>
    <t>אלתר</t>
  </si>
  <si>
    <t xml:space="preserve">הבקשה להצעת מחיר נשלחה ל-8 משרדים התקבלו 5 הצעות מחיר
בהמשך לפרוטוקול סיכום סיור בבית הספר ברנר בהשתתפות ראש העיר עם הנהגת ההורים מתאריך 14/06/2023 לפי סעיף ב'-4 - החלטת ראש העיר שיש לצאת במיידי לתכנון חצר בית הספר ולקבל אומדנים.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</si>
</sst>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  <scheme val="minor"/>
    </font>
    <font>
      <sz val="1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3">
    <xf numFmtId="0" fontId="0" fillId="0" borderId="0" xfId="0"/>
    <xf numFmtId="0" fontId="7" fillId="0" borderId="0" xfId="0" applyFont="1" applyAlignment="1">
      <alignment readingOrder="2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 readingOrder="2"/>
    </xf>
    <xf numFmtId="164" fontId="9" fillId="0" borderId="1" xfId="0" applyNumberFormat="1" applyFont="1" applyBorder="1" applyAlignment="1">
      <alignment horizontal="center" vertical="center" wrapText="1" readingOrder="2"/>
    </xf>
    <xf numFmtId="164" fontId="9" fillId="0" borderId="1" xfId="0" applyNumberFormat="1" applyFont="1" applyBorder="1" applyAlignment="1">
      <alignment vertical="center" wrapText="1" readingOrder="2"/>
    </xf>
    <xf numFmtId="164" fontId="9" fillId="0" borderId="1" xfId="0" applyNumberFormat="1" applyFont="1" applyBorder="1" applyAlignment="1">
      <alignment horizontal="right" vertical="center" wrapText="1" readingOrder="2"/>
    </xf>
    <xf numFmtId="0" fontId="8" fillId="0" borderId="0" xfId="0" applyFont="1" applyAlignment="1">
      <alignment wrapText="1"/>
    </xf>
    <xf numFmtId="165" fontId="12" fillId="4" borderId="1" xfId="2" applyNumberFormat="1" applyFont="1" applyFill="1" applyBorder="1" applyAlignment="1">
      <alignment horizontal="center" vertical="top" wrapText="1" readingOrder="2"/>
    </xf>
    <xf numFmtId="1" fontId="12" fillId="4" borderId="1" xfId="2" applyNumberFormat="1" applyFont="1" applyFill="1" applyBorder="1" applyAlignment="1">
      <alignment horizontal="center" vertical="top" wrapText="1" readingOrder="2"/>
    </xf>
    <xf numFmtId="1" fontId="11" fillId="4" borderId="1" xfId="0" applyNumberFormat="1" applyFont="1" applyFill="1" applyBorder="1" applyAlignment="1">
      <alignment horizontal="center" vertical="top" wrapText="1" readingOrder="2"/>
    </xf>
    <xf numFmtId="165" fontId="13" fillId="4" borderId="1" xfId="2" applyNumberFormat="1" applyFont="1" applyFill="1" applyBorder="1" applyAlignment="1">
      <alignment horizontal="center" vertical="center" wrapText="1" readingOrder="1"/>
    </xf>
    <xf numFmtId="0" fontId="12" fillId="4" borderId="1" xfId="2" applyNumberFormat="1" applyFont="1" applyFill="1" applyBorder="1" applyAlignment="1">
      <alignment horizontal="center" vertical="top" wrapText="1" readingOrder="2"/>
    </xf>
    <xf numFmtId="0" fontId="11" fillId="7" borderId="1" xfId="0" applyFont="1" applyFill="1" applyBorder="1" applyAlignment="1">
      <alignment horizontal="right" vertical="top" wrapText="1" readingOrder="2"/>
    </xf>
    <xf numFmtId="0" fontId="12" fillId="0" borderId="1" xfId="2" applyFont="1" applyFill="1" applyBorder="1" applyAlignment="1">
      <alignment horizontal="center" vertical="top" wrapText="1" readingOrder="2"/>
    </xf>
    <xf numFmtId="3" fontId="12" fillId="0" borderId="1" xfId="2" applyNumberFormat="1" applyFont="1" applyFill="1" applyBorder="1" applyAlignment="1">
      <alignment horizontal="center" vertical="top" wrapText="1" readingOrder="2"/>
    </xf>
    <xf numFmtId="165" fontId="12" fillId="0" borderId="1" xfId="2" applyNumberFormat="1" applyFont="1" applyFill="1" applyBorder="1" applyAlignment="1">
      <alignment horizontal="center" vertical="top" wrapText="1" readingOrder="2"/>
    </xf>
    <xf numFmtId="4" fontId="14" fillId="7" borderId="1" xfId="2" applyNumberFormat="1" applyFont="1" applyFill="1" applyBorder="1" applyAlignment="1">
      <alignment horizontal="center" vertical="center" wrapText="1" readingOrder="1"/>
    </xf>
    <xf numFmtId="3" fontId="11" fillId="0" borderId="1" xfId="0" applyNumberFormat="1" applyFont="1" applyBorder="1" applyAlignment="1">
      <alignment horizontal="center" vertical="top" wrapText="1" readingOrder="2"/>
    </xf>
    <xf numFmtId="0" fontId="11" fillId="0" borderId="1" xfId="0" applyFont="1" applyBorder="1" applyAlignment="1">
      <alignment horizontal="center" vertical="top" wrapText="1" readingOrder="2"/>
    </xf>
    <xf numFmtId="4" fontId="14" fillId="0" borderId="1" xfId="2" applyNumberFormat="1" applyFont="1" applyFill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8" fillId="0" borderId="0" xfId="0" applyFont="1" applyAlignment="1">
      <alignment vertical="center"/>
    </xf>
    <xf numFmtId="0" fontId="8" fillId="0" borderId="0" xfId="0" applyFont="1" applyAlignment="1">
      <alignment readingOrder="2"/>
    </xf>
    <xf numFmtId="164" fontId="8" fillId="0" borderId="0" xfId="0" applyNumberFormat="1" applyFont="1" applyAlignment="1">
      <alignment readingOrder="2"/>
    </xf>
    <xf numFmtId="0" fontId="12" fillId="0" borderId="0" xfId="0" applyFont="1" applyAlignment="1">
      <alignment readingOrder="2"/>
    </xf>
    <xf numFmtId="0" fontId="12" fillId="0" borderId="0" xfId="0" applyFont="1" applyAlignment="1">
      <alignment vertical="center"/>
    </xf>
    <xf numFmtId="0" fontId="8" fillId="0" borderId="9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 applyAlignment="1">
      <alignment horizontal="right"/>
    </xf>
    <xf numFmtId="3" fontId="11" fillId="0" borderId="5" xfId="0" applyNumberFormat="1" applyFont="1" applyBorder="1" applyAlignment="1">
      <alignment horizontal="center" vertical="top" wrapText="1" readingOrder="2"/>
    </xf>
    <xf numFmtId="3" fontId="11" fillId="0" borderId="11" xfId="0" applyNumberFormat="1" applyFont="1" applyBorder="1" applyAlignment="1">
      <alignment horizontal="center" vertical="top" wrapText="1" readingOrder="2"/>
    </xf>
    <xf numFmtId="3" fontId="11" fillId="0" borderId="14" xfId="0" applyNumberFormat="1" applyFont="1" applyBorder="1" applyAlignment="1">
      <alignment horizontal="center" vertical="top" wrapText="1" readingOrder="2"/>
    </xf>
    <xf numFmtId="0" fontId="9" fillId="0" borderId="5" xfId="0" applyFont="1" applyBorder="1" applyAlignment="1">
      <alignment horizontal="center" vertical="top" wrapText="1" readingOrder="2"/>
    </xf>
    <xf numFmtId="0" fontId="9" fillId="0" borderId="11" xfId="0" applyFont="1" applyBorder="1" applyAlignment="1">
      <alignment horizontal="center" vertical="top" wrapText="1" readingOrder="2"/>
    </xf>
    <xf numFmtId="0" fontId="9" fillId="0" borderId="14" xfId="0" applyFont="1" applyBorder="1" applyAlignment="1">
      <alignment horizontal="center" vertical="top" wrapText="1" readingOrder="2"/>
    </xf>
    <xf numFmtId="0" fontId="12" fillId="0" borderId="5" xfId="0" applyFont="1" applyBorder="1" applyAlignment="1">
      <alignment horizontal="center" vertical="top" readingOrder="2"/>
    </xf>
    <xf numFmtId="0" fontId="12" fillId="0" borderId="11" xfId="0" applyFont="1" applyBorder="1" applyAlignment="1">
      <alignment horizontal="center" vertical="top" readingOrder="2"/>
    </xf>
    <xf numFmtId="0" fontId="12" fillId="0" borderId="14" xfId="0" applyFont="1" applyBorder="1" applyAlignment="1">
      <alignment horizontal="center" vertical="top" readingOrder="2"/>
    </xf>
    <xf numFmtId="165" fontId="9" fillId="5" borderId="5" xfId="0" applyNumberFormat="1" applyFont="1" applyFill="1" applyBorder="1" applyAlignment="1">
      <alignment horizontal="center" vertical="top" wrapText="1" readingOrder="2"/>
    </xf>
    <xf numFmtId="165" fontId="9" fillId="5" borderId="11" xfId="0" applyNumberFormat="1" applyFont="1" applyFill="1" applyBorder="1" applyAlignment="1">
      <alignment horizontal="center" vertical="top" wrapText="1" readingOrder="2"/>
    </xf>
    <xf numFmtId="165" fontId="9" fillId="5" borderId="14" xfId="0" applyNumberFormat="1" applyFont="1" applyFill="1" applyBorder="1" applyAlignment="1">
      <alignment horizontal="center" vertical="top" wrapText="1" readingOrder="2"/>
    </xf>
    <xf numFmtId="14" fontId="8" fillId="0" borderId="5" xfId="0" applyNumberFormat="1" applyFont="1" applyBorder="1" applyAlignment="1">
      <alignment horizontal="center" vertical="top" wrapText="1" readingOrder="2"/>
    </xf>
    <xf numFmtId="14" fontId="8" fillId="0" borderId="11" xfId="0" applyNumberFormat="1" applyFont="1" applyBorder="1" applyAlignment="1">
      <alignment horizontal="center" vertical="top" wrapText="1" readingOrder="2"/>
    </xf>
    <xf numFmtId="14" fontId="8" fillId="0" borderId="14" xfId="0" applyNumberFormat="1" applyFont="1" applyBorder="1" applyAlignment="1">
      <alignment horizontal="center" vertical="top" wrapText="1" readingOrder="2"/>
    </xf>
    <xf numFmtId="49" fontId="5" fillId="6" borderId="6" xfId="0" applyNumberFormat="1" applyFont="1" applyFill="1" applyBorder="1" applyAlignment="1">
      <alignment horizontal="center" vertical="center" readingOrder="2"/>
    </xf>
    <xf numFmtId="49" fontId="5" fillId="6" borderId="1" xfId="0" applyNumberFormat="1" applyFont="1" applyFill="1" applyBorder="1" applyAlignment="1">
      <alignment horizontal="center" vertical="center" readingOrder="2"/>
    </xf>
    <xf numFmtId="49" fontId="5" fillId="6" borderId="7" xfId="0" applyNumberFormat="1" applyFont="1" applyFill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center" vertical="center" readingOrder="2"/>
    </xf>
    <xf numFmtId="0" fontId="5" fillId="0" borderId="13" xfId="0" applyFont="1" applyBorder="1" applyAlignment="1">
      <alignment horizontal="center" vertical="center" readingOrder="2"/>
    </xf>
    <xf numFmtId="0" fontId="10" fillId="0" borderId="5" xfId="0" applyFont="1" applyBorder="1" applyAlignment="1">
      <alignment horizontal="center" vertical="top" wrapText="1" readingOrder="2"/>
    </xf>
    <xf numFmtId="0" fontId="10" fillId="0" borderId="11" xfId="0" applyFont="1" applyBorder="1" applyAlignment="1">
      <alignment horizontal="center" vertical="top" wrapText="1" readingOrder="2"/>
    </xf>
    <xf numFmtId="0" fontId="10" fillId="0" borderId="14" xfId="0" applyFont="1" applyBorder="1" applyAlignment="1">
      <alignment horizontal="center" vertical="top" wrapText="1" readingOrder="2"/>
    </xf>
    <xf numFmtId="0" fontId="11" fillId="0" borderId="5" xfId="0" applyFont="1" applyBorder="1" applyAlignment="1">
      <alignment horizontal="center" vertical="top" wrapText="1" readingOrder="2"/>
    </xf>
    <xf numFmtId="0" fontId="11" fillId="0" borderId="11" xfId="0" applyFont="1" applyBorder="1" applyAlignment="1">
      <alignment horizontal="center" vertical="top" wrapText="1" readingOrder="2"/>
    </xf>
    <xf numFmtId="0" fontId="11" fillId="0" borderId="14" xfId="0" applyFont="1" applyBorder="1" applyAlignment="1">
      <alignment horizontal="center" vertical="top" wrapText="1" readingOrder="2"/>
    </xf>
    <xf numFmtId="0" fontId="11" fillId="0" borderId="5" xfId="1" applyNumberFormat="1" applyFont="1" applyFill="1" applyBorder="1" applyAlignment="1">
      <alignment horizontal="center" vertical="top" wrapText="1" readingOrder="2"/>
    </xf>
    <xf numFmtId="0" fontId="11" fillId="0" borderId="11" xfId="1" applyNumberFormat="1" applyFont="1" applyFill="1" applyBorder="1" applyAlignment="1">
      <alignment horizontal="center" vertical="top" wrapText="1" readingOrder="2"/>
    </xf>
    <xf numFmtId="0" fontId="11" fillId="0" borderId="14" xfId="1" applyNumberFormat="1" applyFont="1" applyFill="1" applyBorder="1" applyAlignment="1">
      <alignment horizontal="center" vertical="top" wrapText="1" readingOrder="2"/>
    </xf>
    <xf numFmtId="0" fontId="8" fillId="0" borderId="1" xfId="0" applyFont="1" applyBorder="1" applyAlignment="1">
      <alignment horizontal="center" vertical="center" readingOrder="2"/>
    </xf>
    <xf numFmtId="0" fontId="3" fillId="3" borderId="2" xfId="0" applyFont="1" applyFill="1" applyBorder="1" applyAlignment="1">
      <alignment horizontal="center" vertical="center" readingOrder="2"/>
    </xf>
    <xf numFmtId="0" fontId="3" fillId="3" borderId="3" xfId="0" applyFont="1" applyFill="1" applyBorder="1" applyAlignment="1">
      <alignment horizontal="center" vertical="center" readingOrder="2"/>
    </xf>
    <xf numFmtId="0" fontId="3" fillId="3" borderId="4" xfId="0" applyFont="1" applyFill="1" applyBorder="1" applyAlignment="1">
      <alignment horizontal="center" vertical="center" readingOrder="2"/>
    </xf>
    <xf numFmtId="0" fontId="9" fillId="3" borderId="2" xfId="0" applyFont="1" applyFill="1" applyBorder="1" applyAlignment="1">
      <alignment horizontal="right" vertical="center" wrapText="1" readingOrder="2"/>
    </xf>
    <xf numFmtId="0" fontId="9" fillId="3" borderId="3" xfId="0" applyFont="1" applyFill="1" applyBorder="1" applyAlignment="1">
      <alignment horizontal="right" vertical="center" wrapText="1" readingOrder="2"/>
    </xf>
    <xf numFmtId="0" fontId="9" fillId="3" borderId="4" xfId="0" applyFont="1" applyFill="1" applyBorder="1" applyAlignment="1">
      <alignment horizontal="right" vertical="center" wrapText="1" readingOrder="2"/>
    </xf>
    <xf numFmtId="0" fontId="9" fillId="0" borderId="2" xfId="0" applyFont="1" applyBorder="1" applyAlignment="1">
      <alignment horizontal="right" vertical="center" readingOrder="2"/>
    </xf>
    <xf numFmtId="0" fontId="9" fillId="0" borderId="3" xfId="0" applyFont="1" applyBorder="1" applyAlignment="1">
      <alignment horizontal="right" vertical="center" readingOrder="2"/>
    </xf>
    <xf numFmtId="0" fontId="9" fillId="0" borderId="4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79BA-77FA-4433-B393-9A36226B1714}">
  <dimension ref="A1:T16"/>
  <sheetViews>
    <sheetView rightToLeft="1" tabSelected="1" workbookViewId="0">
      <selection activeCell="B1" sqref="B1:T1"/>
    </sheetView>
  </sheetViews>
  <sheetFormatPr defaultColWidth="8.75" defaultRowHeight="14.25" x14ac:dyDescent="0.2"/>
  <cols>
    <col min="1" max="1" width="4.25" style="23" customWidth="1"/>
    <col min="2" max="2" width="23.25" style="3" customWidth="1"/>
    <col min="3" max="3" width="11.25" style="3" customWidth="1"/>
    <col min="4" max="4" width="15" style="3" customWidth="1"/>
    <col min="5" max="5" width="11.25" style="3" customWidth="1"/>
    <col min="6" max="6" width="8.75" style="3"/>
    <col min="7" max="7" width="14.875" style="3" customWidth="1"/>
    <col min="8" max="8" width="9.5" style="3" customWidth="1"/>
    <col min="9" max="9" width="13.625" style="3" customWidth="1"/>
    <col min="10" max="10" width="20.125" style="3" customWidth="1"/>
    <col min="11" max="11" width="19.25" style="3" customWidth="1"/>
    <col min="12" max="12" width="19.5" style="3" customWidth="1"/>
    <col min="13" max="13" width="14.25" style="24" customWidth="1"/>
    <col min="14" max="14" width="16.25" style="25" customWidth="1"/>
    <col min="15" max="15" width="13.875" style="3" customWidth="1"/>
    <col min="16" max="16" width="22.5" style="26" customWidth="1"/>
    <col min="17" max="17" width="12.75" style="26" customWidth="1"/>
    <col min="18" max="19" width="15" style="26" customWidth="1"/>
    <col min="20" max="20" width="10.875" style="27" customWidth="1"/>
    <col min="21" max="16384" width="8.75" style="3"/>
  </cols>
  <sheetData>
    <row r="1" spans="1:20" ht="20.25" x14ac:dyDescent="0.2">
      <c r="A1" s="63"/>
      <c r="B1" s="64" t="s">
        <v>24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6"/>
    </row>
    <row r="2" spans="1:20" ht="15" x14ac:dyDescent="0.2">
      <c r="A2" s="63"/>
      <c r="B2" s="67" t="s">
        <v>25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</row>
    <row r="3" spans="1:20" ht="15" x14ac:dyDescent="0.2">
      <c r="A3" s="63"/>
      <c r="B3" s="70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2"/>
    </row>
    <row r="4" spans="1:20" ht="15" x14ac:dyDescent="0.2">
      <c r="A4" s="63"/>
      <c r="B4" s="70" t="s">
        <v>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2"/>
    </row>
    <row r="5" spans="1:20" ht="15" x14ac:dyDescent="0.2">
      <c r="A5" s="63"/>
      <c r="B5" s="70" t="s">
        <v>2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2"/>
    </row>
    <row r="6" spans="1:20" s="8" customFormat="1" ht="60" x14ac:dyDescent="0.2">
      <c r="A6" s="63"/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5" t="s">
        <v>13</v>
      </c>
      <c r="M6" s="6" t="s">
        <v>14</v>
      </c>
      <c r="N6" s="7" t="s">
        <v>15</v>
      </c>
      <c r="O6" s="4" t="s">
        <v>16</v>
      </c>
      <c r="P6" s="4" t="s">
        <v>17</v>
      </c>
      <c r="Q6" s="4" t="s">
        <v>18</v>
      </c>
      <c r="R6" s="4" t="s">
        <v>19</v>
      </c>
      <c r="S6" s="4" t="s">
        <v>20</v>
      </c>
      <c r="T6" s="4" t="s">
        <v>21</v>
      </c>
    </row>
    <row r="7" spans="1:20" customFormat="1" ht="15.75" x14ac:dyDescent="0.2">
      <c r="A7" s="48" t="s">
        <v>26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</row>
    <row r="8" spans="1:20" customFormat="1" ht="15.75" x14ac:dyDescent="0.2">
      <c r="A8" s="51">
        <v>1</v>
      </c>
      <c r="B8" s="54" t="s">
        <v>27</v>
      </c>
      <c r="C8" s="57" t="s">
        <v>28</v>
      </c>
      <c r="D8" s="60">
        <v>253024</v>
      </c>
      <c r="E8" s="33" t="s">
        <v>29</v>
      </c>
      <c r="F8" s="33" t="s">
        <v>30</v>
      </c>
      <c r="G8" s="9" t="s">
        <v>31</v>
      </c>
      <c r="H8" s="10" t="s">
        <v>32</v>
      </c>
      <c r="I8" s="11">
        <v>100</v>
      </c>
      <c r="J8" s="9" t="s">
        <v>22</v>
      </c>
      <c r="K8" s="12">
        <v>90000</v>
      </c>
      <c r="L8" s="13">
        <v>1</v>
      </c>
      <c r="M8" s="9">
        <f t="shared" ref="M8:M12" si="0">L8*K8</f>
        <v>90000</v>
      </c>
      <c r="N8" s="9">
        <f t="shared" ref="N8:N12" si="1">M8*117/100</f>
        <v>105300</v>
      </c>
      <c r="O8" s="36" t="s">
        <v>33</v>
      </c>
      <c r="P8" s="36" t="s">
        <v>34</v>
      </c>
      <c r="Q8" s="39"/>
      <c r="R8" s="42">
        <f>N8</f>
        <v>105300</v>
      </c>
      <c r="S8" s="45"/>
      <c r="T8" s="28"/>
    </row>
    <row r="9" spans="1:20" customFormat="1" ht="15.75" x14ac:dyDescent="0.2">
      <c r="A9" s="52"/>
      <c r="B9" s="55"/>
      <c r="C9" s="58"/>
      <c r="D9" s="61"/>
      <c r="E9" s="34"/>
      <c r="F9" s="34"/>
      <c r="G9" s="14" t="s">
        <v>35</v>
      </c>
      <c r="H9" s="15" t="s">
        <v>32</v>
      </c>
      <c r="I9" s="16">
        <v>65</v>
      </c>
      <c r="J9" s="17" t="s">
        <v>22</v>
      </c>
      <c r="K9" s="18">
        <v>180000</v>
      </c>
      <c r="L9" s="19">
        <v>1</v>
      </c>
      <c r="M9" s="17">
        <f t="shared" si="0"/>
        <v>180000</v>
      </c>
      <c r="N9" s="17">
        <f t="shared" si="1"/>
        <v>210600</v>
      </c>
      <c r="O9" s="37"/>
      <c r="P9" s="37"/>
      <c r="Q9" s="40"/>
      <c r="R9" s="43"/>
      <c r="S9" s="46"/>
      <c r="T9" s="29"/>
    </row>
    <row r="10" spans="1:20" customFormat="1" ht="15.75" x14ac:dyDescent="0.2">
      <c r="A10" s="52"/>
      <c r="B10" s="55"/>
      <c r="C10" s="58"/>
      <c r="D10" s="61"/>
      <c r="E10" s="34"/>
      <c r="F10" s="34"/>
      <c r="G10" s="14" t="s">
        <v>36</v>
      </c>
      <c r="H10" s="20" t="s">
        <v>32</v>
      </c>
      <c r="I10" s="19">
        <v>57</v>
      </c>
      <c r="J10" s="17" t="s">
        <v>22</v>
      </c>
      <c r="K10" s="18">
        <v>267000</v>
      </c>
      <c r="L10" s="19">
        <v>1</v>
      </c>
      <c r="M10" s="17">
        <f t="shared" si="0"/>
        <v>267000</v>
      </c>
      <c r="N10" s="17">
        <f t="shared" si="1"/>
        <v>312390</v>
      </c>
      <c r="O10" s="37"/>
      <c r="P10" s="37"/>
      <c r="Q10" s="40"/>
      <c r="R10" s="43"/>
      <c r="S10" s="46"/>
      <c r="T10" s="29"/>
    </row>
    <row r="11" spans="1:20" customFormat="1" ht="15.75" x14ac:dyDescent="0.2">
      <c r="A11" s="52"/>
      <c r="B11" s="55"/>
      <c r="C11" s="58"/>
      <c r="D11" s="61"/>
      <c r="E11" s="34"/>
      <c r="F11" s="34"/>
      <c r="G11" s="14" t="s">
        <v>37</v>
      </c>
      <c r="H11" s="20" t="s">
        <v>32</v>
      </c>
      <c r="I11" s="19">
        <v>54</v>
      </c>
      <c r="J11" s="17" t="s">
        <v>22</v>
      </c>
      <c r="K11" s="21">
        <v>257000</v>
      </c>
      <c r="L11" s="19">
        <v>1</v>
      </c>
      <c r="M11" s="17">
        <f t="shared" si="0"/>
        <v>257000</v>
      </c>
      <c r="N11" s="17">
        <f t="shared" si="1"/>
        <v>300690</v>
      </c>
      <c r="O11" s="37"/>
      <c r="P11" s="37"/>
      <c r="Q11" s="40"/>
      <c r="R11" s="43"/>
      <c r="S11" s="46"/>
      <c r="T11" s="29"/>
    </row>
    <row r="12" spans="1:20" customFormat="1" ht="15.75" x14ac:dyDescent="0.2">
      <c r="A12" s="53"/>
      <c r="B12" s="56"/>
      <c r="C12" s="59"/>
      <c r="D12" s="62"/>
      <c r="E12" s="35"/>
      <c r="F12" s="35"/>
      <c r="G12" s="14" t="s">
        <v>38</v>
      </c>
      <c r="H12" s="20" t="s">
        <v>32</v>
      </c>
      <c r="I12" s="19">
        <v>46</v>
      </c>
      <c r="J12" s="17" t="s">
        <v>22</v>
      </c>
      <c r="K12" s="21">
        <v>400000</v>
      </c>
      <c r="L12" s="19">
        <v>1</v>
      </c>
      <c r="M12" s="17">
        <f t="shared" si="0"/>
        <v>400000</v>
      </c>
      <c r="N12" s="17">
        <f t="shared" si="1"/>
        <v>468000</v>
      </c>
      <c r="O12" s="38"/>
      <c r="P12" s="38"/>
      <c r="Q12" s="41"/>
      <c r="R12" s="44"/>
      <c r="S12" s="47"/>
      <c r="T12" s="30"/>
    </row>
    <row r="13" spans="1:20" customFormat="1" ht="15.75" x14ac:dyDescent="0.2">
      <c r="A13" s="22"/>
      <c r="B13" s="31" t="s">
        <v>39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6" spans="1:20" customFormat="1" ht="15.75" x14ac:dyDescent="0.25">
      <c r="B16" s="32" t="s">
        <v>23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1"/>
      <c r="R16" s="1"/>
      <c r="S16" s="1"/>
      <c r="T16" s="2"/>
    </row>
  </sheetData>
  <mergeCells count="21">
    <mergeCell ref="A1:A6"/>
    <mergeCell ref="B1:T1"/>
    <mergeCell ref="B2:T2"/>
    <mergeCell ref="B3:T3"/>
    <mergeCell ref="B4:T4"/>
    <mergeCell ref="B5:T5"/>
    <mergeCell ref="A7:T7"/>
    <mergeCell ref="A8:A12"/>
    <mergeCell ref="B8:B12"/>
    <mergeCell ref="C8:C12"/>
    <mergeCell ref="D8:D12"/>
    <mergeCell ref="E8:E12"/>
    <mergeCell ref="T8:T12"/>
    <mergeCell ref="B13:T13"/>
    <mergeCell ref="B16:P16"/>
    <mergeCell ref="F8:F12"/>
    <mergeCell ref="O8:O12"/>
    <mergeCell ref="P8:P12"/>
    <mergeCell ref="Q8:Q12"/>
    <mergeCell ref="R8:R12"/>
    <mergeCell ref="S8:S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2023-08-28T06:44:49Z</dcterms:created>
  <dcterms:modified xsi:type="dcterms:W3CDTF">2023-08-28T07:14:57Z</dcterms:modified>
</cp:coreProperties>
</file>