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D:\אתר 2023\ועדת התקשרויות 2023\"/>
    </mc:Choice>
  </mc:AlternateContent>
  <xr:revisionPtr revIDLastSave="0" documentId="8_{27567B8B-E053-4D04-A224-36BFEEFF7596}" xr6:coauthVersionLast="47" xr6:coauthVersionMax="47" xr10:uidLastSave="{00000000-0000-0000-0000-000000000000}"/>
  <bookViews>
    <workbookView xWindow="-120" yWindow="-120" windowWidth="29040" windowHeight="15840" xr2:uid="{5E08F27F-2235-4DA4-888D-7A966E6D06E3}"/>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1" i="1" l="1"/>
  <c r="N11" i="1" s="1"/>
  <c r="R11" i="1" s="1"/>
  <c r="M8" i="1"/>
  <c r="N8" i="1" s="1"/>
  <c r="R8" i="1" s="1"/>
</calcChain>
</file>

<file path=xl/sharedStrings.xml><?xml version="1.0" encoding="utf-8"?>
<sst xmlns="http://schemas.openxmlformats.org/spreadsheetml/2006/main" count="49" uniqueCount="44">
  <si>
    <t xml:space="preserve">הערות:  </t>
  </si>
  <si>
    <t>1. כל הנושאים אושרו ע"י היועמ"ש כפטורים ממכרז לפי תקנה 3(8) לתקנות העיריות (מכרזים) תשמ"ח- 1987</t>
  </si>
  <si>
    <t>2. בכל הנושאים הוועדה סבורה שאין עדיפות למכרז פומבי</t>
  </si>
  <si>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</si>
  <si>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</si>
  <si>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</si>
  <si>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</si>
  <si>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</si>
  <si>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</si>
  <si>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</si>
  <si>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</si>
  <si>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</si>
  <si>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</si>
  <si>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</si>
  <si>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</si>
  <si>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</si>
  <si>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</si>
  <si>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</si>
  <si>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</si>
  <si>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</si>
  <si>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תאריך בקשה</t>
  </si>
  <si>
    <t>סטטוס טיפול</t>
  </si>
  <si>
    <t>הנדסה</t>
  </si>
  <si>
    <t>כן</t>
  </si>
  <si>
    <t>סכום לפרויקט</t>
  </si>
  <si>
    <t>הרינו מאשרים כי כל הנושאים מועלים מאושרים כפטורים ממכרז לפי תקנה 3(8) לתקנות העיריות (מכרזים) תשמ"ח-1987 וכי הועדה סבורה כי אין להם עדיפות למכרז פומבי</t>
  </si>
  <si>
    <t>אושרה ההצעה להגדלה לפי סעיף 3.21 לנוהל התקשרויות</t>
  </si>
  <si>
    <t>סכום קבוע</t>
  </si>
  <si>
    <t>יעוץ הנדסי</t>
  </si>
  <si>
    <t>יעוץ תנועה</t>
  </si>
  <si>
    <t xml:space="preserve">רונן שכנר </t>
  </si>
  <si>
    <t>אושר פה אחד  בסבב מיילים</t>
  </si>
  <si>
    <t>אושרה ההצעה לפי סעיף 3.20 לנוהל התקשרויות</t>
  </si>
  <si>
    <t xml:space="preserve"> 22.1.23</t>
  </si>
  <si>
    <t>פרוטוקול ועדת התקשרויות מס' 2023-09 תאריך: 15.2.23 הנדסה סבב מיילים</t>
  </si>
  <si>
    <t>משתתפים: יובל בודניצקי - מנכ"ל העירייה, צחי בן אדרת- גזבר, צבי אפרת- ס/גזבר, עו"ד ענת סמסונוב -לשכה משפטית  ,רחלי רם - רכזת הוועדה, מהנדסת העיר- עליזה זיידלר גרנות, מנהלים רלוונטים</t>
  </si>
  <si>
    <t>החלטה מס'  2023-09.1</t>
  </si>
  <si>
    <t>הגדלת התקשרויות להשלמת תכנון תנועתי והנדסי כתוצאה לשינוים בצומת רחוב גלר עם רחוב ויצמן אחרי קירצוף ריבוד</t>
  </si>
  <si>
    <t xml:space="preserve">נדיה בוגון </t>
  </si>
  <si>
    <t xml:space="preserve"> לאחר קירצופי ריבוד שבוצעו ברחוב ויצמן ובמיוחד בצומת ויצמן גלר התקיימו שינוים הנדסיים בצומת כגון שינוי מיקום גלאי רמזור. 
שינוים האלו דורשים השלמת ותוספת לתכנון שבוצע לרחוב גלר כדי לספק זרימה תנועתית בצומת לפי תכנון כל הרחוב. הגדלת חוזה מס' 588-22</t>
  </si>
  <si>
    <t>החלטה מס'  2023-09.2</t>
  </si>
  <si>
    <t>פינוי סככות ישנות והחלפה לחדשות לפי הקצאה שלישית של משרד התחבורה</t>
  </si>
  <si>
    <t>אלבה ג' אן בע''מ</t>
  </si>
  <si>
    <r>
      <t xml:space="preserve">בהמשך לסיורים וסקר של מצב קיים בתחנות אוטובוס עם סככות ישנות ושבורות התקיימה הקצאה נוספת עבור 22 סככות חדשות מטעמי משרד התחבורה. עבודה כוללת פינוי סככות ישנות, החלפה והצבה לסככות חדשות, השלמת מדרכות ותיקונים לאחר ביצוע.
</t>
    </r>
    <r>
      <rPr>
        <b/>
        <u/>
        <sz val="10"/>
        <rFont val="Arial"/>
        <family val="2"/>
      </rPr>
      <t>הנימוקים להצעת יחיד</t>
    </r>
    <r>
      <rPr>
        <b/>
        <sz val="10"/>
        <rFont val="Arial"/>
        <family val="2"/>
      </rPr>
      <t xml:space="preserve">- עבודה הזו הייתה מתוכננת לביצוע על ידי מח' עבודות ציבוריות, אלא במהלך הסיור עם הקבלן מטעם משרד התחבורה, התקבלה הצעה יותר זולה מקבלן עירוני.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</si>
</sst>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quot;\ #,##0"/>
    <numFmt numFmtId="165" formatCode="&quot;₪&quot;\ #,##0.00"/>
  </numFmts>
  <fonts count="13" x14ac:knownFonts="1">
    <font>
      <sz val="11"/>
      <color theme="1"/>
      <name val="Arial"/>
      <family val="2"/>
      <charset val="177"/>
      <scheme val="minor"/>
    </font>
    <font>
      <sz val="11"/>
      <color theme="1"/>
      <name val="Arial"/>
      <family val="2"/>
      <charset val="177"/>
      <scheme val="minor"/>
    </font>
    <font>
      <sz val="11"/>
      <color rgb="FF9C0006"/>
      <name val="Arial"/>
      <family val="2"/>
      <charset val="177"/>
      <scheme val="minor"/>
    </font>
    <font>
      <b/>
      <sz val="16"/>
      <name val="Arial"/>
      <family val="2"/>
    </font>
    <font>
      <b/>
      <sz val="10"/>
      <name val="Arial"/>
      <family val="2"/>
    </font>
    <font>
      <b/>
      <sz val="12"/>
      <name val="Arial"/>
      <family val="2"/>
    </font>
    <font>
      <sz val="12"/>
      <name val="Arial"/>
      <family val="2"/>
      <scheme val="minor"/>
    </font>
    <font>
      <sz val="11"/>
      <color theme="1"/>
      <name val="Arial"/>
      <family val="2"/>
      <scheme val="minor"/>
    </font>
    <font>
      <b/>
      <sz val="11"/>
      <name val="Arial"/>
      <family val="2"/>
    </font>
    <font>
      <sz val="11"/>
      <name val="Arial"/>
      <family val="2"/>
      <scheme val="minor"/>
    </font>
    <font>
      <sz val="11"/>
      <name val="Arial"/>
      <family val="2"/>
    </font>
    <font>
      <b/>
      <sz val="11"/>
      <color theme="1"/>
      <name val="Arial"/>
      <family val="2"/>
      <scheme val="minor"/>
    </font>
    <font>
      <b/>
      <u/>
      <sz val="10"/>
      <name val="Arial"/>
      <family val="2"/>
    </font>
  </fonts>
  <fills count="7">
    <fill>
      <patternFill patternType="none"/>
    </fill>
    <fill>
      <patternFill patternType="gray125"/>
    </fill>
    <fill>
      <patternFill patternType="solid">
        <fgColor rgb="FFFFC7CE"/>
      </patternFill>
    </fill>
    <fill>
      <patternFill patternType="solid">
        <fgColor theme="0" tint="-0.14999847407452621"/>
        <bgColor indexed="64"/>
      </patternFill>
    </fill>
    <fill>
      <patternFill patternType="solid">
        <fgColor theme="2"/>
        <bgColor indexed="64"/>
      </patternFill>
    </fill>
    <fill>
      <patternFill patternType="solid">
        <fgColor theme="5" tint="0.39997558519241921"/>
        <bgColor indexed="64"/>
      </patternFill>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0" fontId="2" fillId="2" borderId="0" applyNumberFormat="0" applyBorder="0" applyAlignment="0" applyProtection="0"/>
  </cellStyleXfs>
  <cellXfs count="35">
    <xf numFmtId="0" fontId="0" fillId="0" borderId="0" xfId="0"/>
    <xf numFmtId="0" fontId="5" fillId="0" borderId="1" xfId="0" applyFont="1" applyBorder="1" applyAlignment="1">
      <alignment horizontal="center" vertical="center" wrapText="1" readingOrder="2"/>
    </xf>
    <xf numFmtId="164" fontId="5" fillId="0" borderId="1" xfId="0" applyNumberFormat="1" applyFont="1" applyBorder="1" applyAlignment="1">
      <alignment horizontal="center" vertical="center" wrapText="1" readingOrder="2"/>
    </xf>
    <xf numFmtId="164" fontId="5" fillId="0" borderId="1" xfId="0" applyNumberFormat="1" applyFont="1" applyBorder="1" applyAlignment="1">
      <alignment vertical="center" wrapText="1" readingOrder="2"/>
    </xf>
    <xf numFmtId="164" fontId="5" fillId="0" borderId="1" xfId="0" applyNumberFormat="1" applyFont="1" applyBorder="1" applyAlignment="1">
      <alignment horizontal="right" vertical="center" wrapText="1" readingOrder="2"/>
    </xf>
    <xf numFmtId="0" fontId="4" fillId="0" borderId="1" xfId="0" applyFont="1" applyBorder="1" applyAlignment="1">
      <alignment horizontal="center" vertical="center" wrapText="1" readingOrder="2"/>
    </xf>
    <xf numFmtId="0" fontId="0" fillId="0" borderId="0" xfId="0" applyAlignment="1">
      <alignment wrapText="1"/>
    </xf>
    <xf numFmtId="0" fontId="0" fillId="0" borderId="2" xfId="0" applyBorder="1" applyAlignment="1">
      <alignment horizontal="center"/>
    </xf>
    <xf numFmtId="0" fontId="0" fillId="0" borderId="1" xfId="0" applyBorder="1"/>
    <xf numFmtId="0" fontId="6" fillId="0" borderId="0" xfId="0" applyFont="1" applyAlignment="1">
      <alignment readingOrder="2"/>
    </xf>
    <xf numFmtId="0" fontId="6" fillId="0" borderId="0" xfId="0" applyFont="1"/>
    <xf numFmtId="0" fontId="0" fillId="0" borderId="0" xfId="0" applyAlignment="1">
      <alignment readingOrder="2"/>
    </xf>
    <xf numFmtId="164" fontId="0" fillId="0" borderId="0" xfId="0" applyNumberFormat="1" applyAlignment="1">
      <alignment readingOrder="2"/>
    </xf>
    <xf numFmtId="0" fontId="4" fillId="0" borderId="2" xfId="0" applyFont="1" applyBorder="1" applyAlignment="1">
      <alignment horizontal="center" vertical="center" wrapText="1" readingOrder="2"/>
    </xf>
    <xf numFmtId="0" fontId="0" fillId="0" borderId="1" xfId="0" applyBorder="1" applyAlignment="1">
      <alignment horizontal="center"/>
    </xf>
    <xf numFmtId="0" fontId="10" fillId="6" borderId="1" xfId="0" applyFont="1" applyFill="1" applyBorder="1" applyAlignment="1">
      <alignment horizontal="center" vertical="center" wrapText="1" readingOrder="2"/>
    </xf>
    <xf numFmtId="165" fontId="9" fillId="6" borderId="1" xfId="2" applyNumberFormat="1" applyFont="1" applyFill="1" applyBorder="1" applyAlignment="1">
      <alignment horizontal="center" vertical="center" wrapText="1" readingOrder="2"/>
    </xf>
    <xf numFmtId="165" fontId="10" fillId="6" borderId="1" xfId="0" applyNumberFormat="1" applyFont="1" applyFill="1" applyBorder="1" applyAlignment="1">
      <alignment horizontal="center" vertical="center" wrapText="1" readingOrder="2"/>
    </xf>
    <xf numFmtId="0" fontId="9" fillId="0" borderId="1" xfId="2" applyFont="1" applyFill="1" applyBorder="1" applyAlignment="1">
      <alignment horizontal="center" vertical="center" wrapText="1" readingOrder="2"/>
    </xf>
    <xf numFmtId="0" fontId="10" fillId="0" borderId="2" xfId="0" applyFont="1" applyBorder="1" applyAlignment="1">
      <alignment horizontal="center" vertical="center" wrapText="1" readingOrder="2"/>
    </xf>
    <xf numFmtId="0" fontId="10" fillId="0" borderId="2" xfId="1" applyNumberFormat="1" applyFont="1" applyFill="1" applyBorder="1" applyAlignment="1">
      <alignment horizontal="center" vertical="center" wrapText="1" readingOrder="2"/>
    </xf>
    <xf numFmtId="3" fontId="10" fillId="0" borderId="2" xfId="0" applyNumberFormat="1" applyFont="1" applyBorder="1" applyAlignment="1">
      <alignment horizontal="center" vertical="center" wrapText="1" readingOrder="2"/>
    </xf>
    <xf numFmtId="0" fontId="8" fillId="0" borderId="2" xfId="0" applyFont="1" applyBorder="1" applyAlignment="1">
      <alignment horizontal="center" vertical="center" wrapText="1" readingOrder="2"/>
    </xf>
    <xf numFmtId="0" fontId="9" fillId="0" borderId="2" xfId="0" applyFont="1" applyBorder="1" applyAlignment="1">
      <alignment horizontal="center" readingOrder="2"/>
    </xf>
    <xf numFmtId="165" fontId="8" fillId="5" borderId="2" xfId="0" applyNumberFormat="1" applyFont="1" applyFill="1" applyBorder="1" applyAlignment="1">
      <alignment horizontal="center" vertical="center" wrapText="1" readingOrder="2"/>
    </xf>
    <xf numFmtId="0" fontId="7" fillId="0" borderId="2" xfId="0" applyFont="1" applyBorder="1" applyAlignment="1">
      <alignment horizontal="center" vertical="center" wrapText="1" readingOrder="2"/>
    </xf>
    <xf numFmtId="0" fontId="4" fillId="0" borderId="1" xfId="0" applyFont="1" applyBorder="1" applyAlignment="1">
      <alignment horizontal="right" vertical="top" wrapText="1" readingOrder="2"/>
    </xf>
    <xf numFmtId="0" fontId="5" fillId="0" borderId="1" xfId="0" applyFont="1" applyBorder="1" applyAlignment="1">
      <alignment horizontal="center" vertical="center" readingOrder="2"/>
    </xf>
    <xf numFmtId="0" fontId="11" fillId="0" borderId="0" xfId="0" applyFont="1" applyAlignment="1">
      <alignment horizontal="right"/>
    </xf>
    <xf numFmtId="49" fontId="5" fillId="4" borderId="1" xfId="0" applyNumberFormat="1" applyFont="1" applyFill="1" applyBorder="1" applyAlignment="1">
      <alignment horizontal="center" vertical="center" readingOrder="2"/>
    </xf>
    <xf numFmtId="0" fontId="0" fillId="0" borderId="1" xfId="0" applyBorder="1" applyAlignment="1">
      <alignment horizontal="center" readingOrder="2"/>
    </xf>
    <xf numFmtId="0" fontId="3" fillId="3" borderId="1" xfId="0" applyFont="1" applyFill="1" applyBorder="1" applyAlignment="1">
      <alignment horizontal="center" vertical="center" readingOrder="2"/>
    </xf>
    <xf numFmtId="0" fontId="4" fillId="3" borderId="1" xfId="0" applyFont="1" applyFill="1" applyBorder="1" applyAlignment="1">
      <alignment horizontal="right" vertical="center" wrapText="1" readingOrder="2"/>
    </xf>
    <xf numFmtId="0" fontId="5" fillId="0" borderId="1" xfId="0" applyFont="1" applyBorder="1" applyAlignment="1">
      <alignment horizontal="right" vertical="center" readingOrder="2"/>
    </xf>
    <xf numFmtId="0" fontId="4" fillId="0" borderId="1" xfId="0" applyFont="1" applyBorder="1" applyAlignment="1">
      <alignment horizontal="right" vertical="center" readingOrder="2"/>
    </xf>
  </cellXfs>
  <cellStyles count="3">
    <cellStyle name="Comma" xfId="1" builtinId="3"/>
    <cellStyle name="Normal" xfId="0" builtinId="0"/>
    <cellStyle name="רע" xfId="2"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904AA-DAEC-4EE6-9EA0-DC9F2006024D}">
  <dimension ref="A1:T13"/>
  <sheetViews>
    <sheetView rightToLeft="1" tabSelected="1" workbookViewId="0">
      <selection activeCell="B1" sqref="B1:T1"/>
    </sheetView>
  </sheetViews>
  <sheetFormatPr defaultColWidth="8.75" defaultRowHeight="15" x14ac:dyDescent="0.2"/>
  <cols>
    <col min="1" max="1" width="4.25" customWidth="1"/>
    <col min="2" max="2" width="21.125" bestFit="1" customWidth="1"/>
    <col min="4" max="4" width="19.25" customWidth="1"/>
    <col min="5" max="5" width="11.25" customWidth="1"/>
    <col min="7" max="7" width="11" customWidth="1"/>
    <col min="8" max="8" width="9.875" customWidth="1"/>
    <col min="9" max="9" width="7.75" customWidth="1"/>
    <col min="10" max="10" width="10.25" bestFit="1" customWidth="1"/>
    <col min="11" max="11" width="12.125" customWidth="1"/>
    <col min="12" max="12" width="10.25" customWidth="1"/>
    <col min="13" max="13" width="14.25" style="11" customWidth="1"/>
    <col min="14" max="14" width="13.625" style="12" bestFit="1" customWidth="1"/>
    <col min="15" max="15" width="13.875" customWidth="1"/>
    <col min="16" max="16" width="22.5" style="9" customWidth="1"/>
    <col min="17" max="17" width="12.75" style="9" customWidth="1"/>
    <col min="18" max="19" width="15" style="9" customWidth="1"/>
    <col min="20" max="20" width="10.875" style="10" customWidth="1"/>
  </cols>
  <sheetData>
    <row r="1" spans="1:20" ht="20.25" x14ac:dyDescent="0.2">
      <c r="A1" s="30"/>
      <c r="B1" s="31" t="s">
        <v>34</v>
      </c>
      <c r="C1" s="31"/>
      <c r="D1" s="31"/>
      <c r="E1" s="31"/>
      <c r="F1" s="31"/>
      <c r="G1" s="31"/>
      <c r="H1" s="31"/>
      <c r="I1" s="31"/>
      <c r="J1" s="31"/>
      <c r="K1" s="31"/>
      <c r="L1" s="31"/>
      <c r="M1" s="31"/>
      <c r="N1" s="31"/>
      <c r="O1" s="31"/>
      <c r="P1" s="31"/>
      <c r="Q1" s="31"/>
      <c r="R1" s="31"/>
      <c r="S1" s="31"/>
      <c r="T1" s="31"/>
    </row>
    <row r="2" spans="1:20" ht="14.25" x14ac:dyDescent="0.2">
      <c r="A2" s="30"/>
      <c r="B2" s="32" t="s">
        <v>35</v>
      </c>
      <c r="C2" s="32"/>
      <c r="D2" s="32"/>
      <c r="E2" s="32"/>
      <c r="F2" s="32"/>
      <c r="G2" s="32"/>
      <c r="H2" s="32"/>
      <c r="I2" s="32"/>
      <c r="J2" s="32"/>
      <c r="K2" s="32"/>
      <c r="L2" s="32"/>
      <c r="M2" s="32"/>
      <c r="N2" s="32"/>
      <c r="O2" s="32"/>
      <c r="P2" s="32"/>
      <c r="Q2" s="32"/>
      <c r="R2" s="32"/>
      <c r="S2" s="32"/>
      <c r="T2" s="32"/>
    </row>
    <row r="3" spans="1:20" ht="15.75" x14ac:dyDescent="0.2">
      <c r="A3" s="30"/>
      <c r="B3" s="33" t="s">
        <v>0</v>
      </c>
      <c r="C3" s="33"/>
      <c r="D3" s="33"/>
      <c r="E3" s="33"/>
      <c r="F3" s="33"/>
      <c r="G3" s="33"/>
      <c r="H3" s="33"/>
      <c r="I3" s="33"/>
      <c r="J3" s="33"/>
      <c r="K3" s="33"/>
      <c r="L3" s="33"/>
      <c r="M3" s="33"/>
      <c r="N3" s="33"/>
      <c r="O3" s="33"/>
      <c r="P3" s="33"/>
      <c r="Q3" s="33"/>
      <c r="R3" s="33"/>
      <c r="S3" s="33"/>
      <c r="T3" s="33"/>
    </row>
    <row r="4" spans="1:20" ht="14.25" x14ac:dyDescent="0.2">
      <c r="A4" s="30"/>
      <c r="B4" s="34" t="s">
        <v>1</v>
      </c>
      <c r="C4" s="34"/>
      <c r="D4" s="34"/>
      <c r="E4" s="34"/>
      <c r="F4" s="34"/>
      <c r="G4" s="34"/>
      <c r="H4" s="34"/>
      <c r="I4" s="34"/>
      <c r="J4" s="34"/>
      <c r="K4" s="34"/>
      <c r="L4" s="34"/>
      <c r="M4" s="34"/>
      <c r="N4" s="34"/>
      <c r="O4" s="34"/>
      <c r="P4" s="34"/>
      <c r="Q4" s="34"/>
      <c r="R4" s="34"/>
      <c r="S4" s="34"/>
      <c r="T4" s="34"/>
    </row>
    <row r="5" spans="1:20" ht="14.25" x14ac:dyDescent="0.2">
      <c r="A5" s="30"/>
      <c r="B5" s="34" t="s">
        <v>2</v>
      </c>
      <c r="C5" s="34"/>
      <c r="D5" s="34"/>
      <c r="E5" s="34"/>
      <c r="F5" s="34"/>
      <c r="G5" s="34"/>
      <c r="H5" s="34"/>
      <c r="I5" s="34"/>
      <c r="J5" s="34"/>
      <c r="K5" s="34"/>
      <c r="L5" s="34"/>
      <c r="M5" s="34"/>
      <c r="N5" s="34"/>
      <c r="O5" s="34"/>
      <c r="P5" s="34"/>
      <c r="Q5" s="34"/>
      <c r="R5" s="34"/>
      <c r="S5" s="34"/>
      <c r="T5" s="34"/>
    </row>
    <row r="6" spans="1:20" s="6" customFormat="1" ht="63" x14ac:dyDescent="0.2">
      <c r="A6" s="30"/>
      <c r="B6" s="1" t="s">
        <v>3</v>
      </c>
      <c r="C6" s="1" t="s">
        <v>4</v>
      </c>
      <c r="D6" s="1" t="s">
        <v>5</v>
      </c>
      <c r="E6" s="1" t="s">
        <v>6</v>
      </c>
      <c r="F6" s="1" t="s">
        <v>7</v>
      </c>
      <c r="G6" s="1" t="s">
        <v>8</v>
      </c>
      <c r="H6" s="1" t="s">
        <v>9</v>
      </c>
      <c r="I6" s="1" t="s">
        <v>10</v>
      </c>
      <c r="J6" s="1" t="s">
        <v>11</v>
      </c>
      <c r="K6" s="1" t="s">
        <v>12</v>
      </c>
      <c r="L6" s="2" t="s">
        <v>13</v>
      </c>
      <c r="M6" s="3" t="s">
        <v>14</v>
      </c>
      <c r="N6" s="4" t="s">
        <v>15</v>
      </c>
      <c r="O6" s="1" t="s">
        <v>16</v>
      </c>
      <c r="P6" s="1" t="s">
        <v>17</v>
      </c>
      <c r="Q6" s="1" t="s">
        <v>18</v>
      </c>
      <c r="R6" s="5" t="s">
        <v>19</v>
      </c>
      <c r="S6" s="5" t="s">
        <v>20</v>
      </c>
      <c r="T6" s="1" t="s">
        <v>21</v>
      </c>
    </row>
    <row r="7" spans="1:20" ht="15.75" x14ac:dyDescent="0.2">
      <c r="A7" s="29" t="s">
        <v>36</v>
      </c>
      <c r="B7" s="29"/>
      <c r="C7" s="29"/>
      <c r="D7" s="29"/>
      <c r="E7" s="29"/>
      <c r="F7" s="29"/>
      <c r="G7" s="29"/>
      <c r="H7" s="29"/>
      <c r="I7" s="29"/>
      <c r="J7" s="29"/>
      <c r="K7" s="29"/>
      <c r="L7" s="29"/>
      <c r="M7" s="29"/>
      <c r="N7" s="29"/>
      <c r="O7" s="29"/>
      <c r="P7" s="29"/>
      <c r="Q7" s="29"/>
      <c r="R7" s="29"/>
      <c r="S7" s="29"/>
      <c r="T7" s="7"/>
    </row>
    <row r="8" spans="1:20" ht="71.25" x14ac:dyDescent="0.2">
      <c r="A8" s="27">
        <v>1</v>
      </c>
      <c r="B8" s="19" t="s">
        <v>37</v>
      </c>
      <c r="C8" s="19" t="s">
        <v>38</v>
      </c>
      <c r="D8" s="20">
        <v>23009</v>
      </c>
      <c r="E8" s="21" t="s">
        <v>29</v>
      </c>
      <c r="F8" s="21" t="s">
        <v>22</v>
      </c>
      <c r="G8" s="18" t="s">
        <v>30</v>
      </c>
      <c r="H8" s="16" t="s">
        <v>23</v>
      </c>
      <c r="I8" s="15">
        <v>100</v>
      </c>
      <c r="J8" s="16" t="s">
        <v>27</v>
      </c>
      <c r="K8" s="17">
        <v>25007</v>
      </c>
      <c r="L8" s="15">
        <v>1</v>
      </c>
      <c r="M8" s="16">
        <f>L8*K8</f>
        <v>25007</v>
      </c>
      <c r="N8" s="16">
        <f>M8*117/100</f>
        <v>29258.19</v>
      </c>
      <c r="O8" s="13" t="s">
        <v>26</v>
      </c>
      <c r="P8" s="22" t="s">
        <v>31</v>
      </c>
      <c r="Q8" s="23"/>
      <c r="R8" s="24">
        <f>N8*(100-Q8)/100</f>
        <v>29258.19</v>
      </c>
      <c r="S8" s="25" t="s">
        <v>33</v>
      </c>
      <c r="T8" s="14"/>
    </row>
    <row r="9" spans="1:20" ht="14.25" x14ac:dyDescent="0.2">
      <c r="A9" s="27"/>
      <c r="B9" s="26" t="s">
        <v>39</v>
      </c>
      <c r="C9" s="26"/>
      <c r="D9" s="26"/>
      <c r="E9" s="26"/>
      <c r="F9" s="26"/>
      <c r="G9" s="26"/>
      <c r="H9" s="26"/>
      <c r="I9" s="26"/>
      <c r="J9" s="26"/>
      <c r="K9" s="26"/>
      <c r="L9" s="26"/>
      <c r="M9" s="26"/>
      <c r="N9" s="26"/>
      <c r="O9" s="26"/>
      <c r="P9" s="26"/>
      <c r="Q9" s="26"/>
      <c r="R9" s="26"/>
      <c r="S9" s="26"/>
      <c r="T9" s="8"/>
    </row>
    <row r="10" spans="1:20" ht="15.75" x14ac:dyDescent="0.2">
      <c r="A10" s="29" t="s">
        <v>40</v>
      </c>
      <c r="B10" s="29"/>
      <c r="C10" s="29"/>
      <c r="D10" s="29"/>
      <c r="E10" s="29"/>
      <c r="F10" s="29"/>
      <c r="G10" s="29"/>
      <c r="H10" s="29"/>
      <c r="I10" s="29"/>
      <c r="J10" s="29"/>
      <c r="K10" s="29"/>
      <c r="L10" s="29"/>
      <c r="M10" s="29"/>
      <c r="N10" s="29"/>
      <c r="O10" s="29"/>
      <c r="P10" s="29"/>
      <c r="Q10" s="29"/>
      <c r="R10" s="29"/>
      <c r="S10" s="29"/>
      <c r="T10" s="7"/>
    </row>
    <row r="11" spans="1:20" ht="57" x14ac:dyDescent="0.2">
      <c r="A11" s="27">
        <v>2</v>
      </c>
      <c r="B11" s="19" t="s">
        <v>41</v>
      </c>
      <c r="C11" s="19" t="s">
        <v>38</v>
      </c>
      <c r="D11" s="20">
        <v>23009</v>
      </c>
      <c r="E11" s="21" t="s">
        <v>28</v>
      </c>
      <c r="F11" s="21" t="s">
        <v>22</v>
      </c>
      <c r="G11" s="18" t="s">
        <v>42</v>
      </c>
      <c r="H11" s="16" t="s">
        <v>23</v>
      </c>
      <c r="I11" s="15">
        <v>100</v>
      </c>
      <c r="J11" s="16" t="s">
        <v>24</v>
      </c>
      <c r="K11" s="17">
        <v>63359.83</v>
      </c>
      <c r="L11" s="15">
        <v>1</v>
      </c>
      <c r="M11" s="16">
        <f>L11*K11</f>
        <v>63359.83</v>
      </c>
      <c r="N11" s="16">
        <f>M11*117/100</f>
        <v>74131.001100000009</v>
      </c>
      <c r="O11" s="13" t="s">
        <v>32</v>
      </c>
      <c r="P11" s="22" t="s">
        <v>31</v>
      </c>
      <c r="Q11" s="23"/>
      <c r="R11" s="24">
        <f>N11*(100-Q11)/100</f>
        <v>74131.001100000009</v>
      </c>
      <c r="S11" s="25" t="s">
        <v>33</v>
      </c>
      <c r="T11" s="14"/>
    </row>
    <row r="12" spans="1:20" ht="14.25" x14ac:dyDescent="0.2">
      <c r="A12" s="27"/>
      <c r="B12" s="26" t="s">
        <v>43</v>
      </c>
      <c r="C12" s="26"/>
      <c r="D12" s="26"/>
      <c r="E12" s="26"/>
      <c r="F12" s="26"/>
      <c r="G12" s="26"/>
      <c r="H12" s="26"/>
      <c r="I12" s="26"/>
      <c r="J12" s="26"/>
      <c r="K12" s="26"/>
      <c r="L12" s="26"/>
      <c r="M12" s="26"/>
      <c r="N12" s="26"/>
      <c r="O12" s="26"/>
      <c r="P12" s="26"/>
      <c r="Q12" s="26"/>
      <c r="R12" s="26"/>
      <c r="S12" s="26"/>
      <c r="T12" s="8"/>
    </row>
    <row r="13" spans="1:20" ht="15.75" x14ac:dyDescent="0.25">
      <c r="B13" s="28" t="s">
        <v>25</v>
      </c>
      <c r="C13" s="28"/>
      <c r="D13" s="28"/>
      <c r="E13" s="28"/>
      <c r="F13" s="28"/>
      <c r="G13" s="28"/>
      <c r="H13" s="28"/>
      <c r="I13" s="28"/>
      <c r="J13" s="28"/>
      <c r="K13" s="28"/>
      <c r="L13" s="28"/>
      <c r="M13" s="28"/>
      <c r="N13" s="28"/>
      <c r="O13" s="28"/>
      <c r="P13" s="28"/>
    </row>
  </sheetData>
  <mergeCells count="13">
    <mergeCell ref="A7:S7"/>
    <mergeCell ref="A1:A6"/>
    <mergeCell ref="B1:T1"/>
    <mergeCell ref="B2:T2"/>
    <mergeCell ref="B3:T3"/>
    <mergeCell ref="B4:T4"/>
    <mergeCell ref="B5:T5"/>
    <mergeCell ref="B9:S9"/>
    <mergeCell ref="A11:A12"/>
    <mergeCell ref="B12:S12"/>
    <mergeCell ref="B13:P13"/>
    <mergeCell ref="A8:A9"/>
    <mergeCell ref="A10:S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ksuser</cp:lastModifiedBy>
  <dcterms:created xsi:type="dcterms:W3CDTF">2023-05-09T09:28:44Z</dcterms:created>
  <dcterms:modified xsi:type="dcterms:W3CDTF">2023-05-09T11:07:24Z</dcterms:modified>
</cp:coreProperties>
</file>