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D:\אתר 2023\ועדת התקשרויות 2023\"/>
    </mc:Choice>
  </mc:AlternateContent>
  <xr:revisionPtr revIDLastSave="0" documentId="8_{B84E9596-A35A-4E3A-8E3E-5E59767E9AA7}" xr6:coauthVersionLast="47" xr6:coauthVersionMax="47" xr10:uidLastSave="{00000000-0000-0000-0000-000000000000}"/>
  <bookViews>
    <workbookView xWindow="-120" yWindow="-120" windowWidth="29040" windowHeight="15840" xr2:uid="{D95C3B16-584B-4BBE-9199-D25109F3DAA7}"/>
  </bookViews>
  <sheets>
    <sheet name="גיליון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1" i="1" l="1"/>
  <c r="N11" i="1" s="1"/>
  <c r="M10" i="1"/>
  <c r="N10" i="1" s="1"/>
  <c r="M9" i="1"/>
  <c r="N9" i="1" s="1"/>
  <c r="M8" i="1"/>
  <c r="N8" i="1" s="1"/>
  <c r="R8" i="1" s="1"/>
</calcChain>
</file>

<file path=xl/sharedStrings.xml><?xml version="1.0" encoding="utf-8"?>
<sst xmlns="http://schemas.openxmlformats.org/spreadsheetml/2006/main" count="41" uniqueCount="38">
  <si>
    <t>פרוטוקול ועדת התקשרויות מס' 2023-1 תאריך: 2.1.2023 סבב מיילים הנדסה</t>
  </si>
  <si>
    <t>משתתפים: יובל בודניצקי - מנכ"ל העירייה, צחי בן אדרת- גזבר, צבי אפרת- ס/גזבר, עו"ד ענת סמסונוב - לשכה משפטית, שרון גמזו שורר- ס. יועמ"ש,רחלי רם - רכזת הוועדה, מהנדסת העיר- עליזה זיידלר גרנות, מנהלים רלוונטים</t>
  </si>
  <si>
    <t xml:space="preserve">הערות:  </t>
  </si>
  <si>
    <t>1. כל הנושאים אושרו ע"י היועמ"ש כפטורים ממכרז לפי תקנה 3(8) לתקנות העיריות (מכרזים) תשמ"ח- 1987</t>
  </si>
  <si>
    <t>2. בכל הנושאים הוועדה סבורה שאין עדיפות למכרז פומבי</t>
  </si>
  <si>
    <t>שם הפרויקט/העבודה</t>
  </si>
  <si>
    <t>המזמין</t>
  </si>
  <si>
    <t>סעיף תקציבי</t>
  </si>
  <si>
    <t>תחום התקשרות</t>
  </si>
  <si>
    <t xml:space="preserve">אגף המזמין </t>
  </si>
  <si>
    <t>שם המציע</t>
  </si>
  <si>
    <t>מאגר יועצים</t>
  </si>
  <si>
    <t>ציון סופי</t>
  </si>
  <si>
    <t>סוג יח' לחישוב שכ"ט</t>
  </si>
  <si>
    <t>מחיר ליח' שכ"ט</t>
  </si>
  <si>
    <t>כמות יח'</t>
  </si>
  <si>
    <t>סכום כולל לפני מע"מ (שדה מחושב- לא לגעת)</t>
  </si>
  <si>
    <t>סכום כולל בתוספת מע"מ (שדה מחושב- לא לגעת)</t>
  </si>
  <si>
    <t>החלטת ועדה</t>
  </si>
  <si>
    <t>הערות להחלטה</t>
  </si>
  <si>
    <t>אחוז הנחה מבוקש</t>
  </si>
  <si>
    <t>סה"כ שכ"ט מירבי מאושר להתקשרות  (כולל מע"מ)</t>
  </si>
  <si>
    <t>תאריך בקשה</t>
  </si>
  <si>
    <t>סטטוס טיפול</t>
  </si>
  <si>
    <t xml:space="preserve">החלטה מס' 2023-01 </t>
  </si>
  <si>
    <t xml:space="preserve"> בדיקת יציבות 22 מבני אגף נוער וקהילה</t>
  </si>
  <si>
    <t>מיכאל זלדין, מנהל אגף מבני ציבור וסגן מהנדסת העיר לביצוע</t>
  </si>
  <si>
    <t>יעוץ קונסטרוקציה</t>
  </si>
  <si>
    <t>הנדסה</t>
  </si>
  <si>
    <t>ירון קרני</t>
  </si>
  <si>
    <t>כן</t>
  </si>
  <si>
    <t>סכום לפרויקט</t>
  </si>
  <si>
    <t xml:space="preserve"> </t>
  </si>
  <si>
    <t>דרך ארץ</t>
  </si>
  <si>
    <t>מצוק מהנדסים</t>
  </si>
  <si>
    <t xml:space="preserve">אהרון דניאל </t>
  </si>
  <si>
    <t>1.הנושא דחוף. המטרה היא כמה שיותר מהר להשלים ל-22 מבני/מתקני אגף נוער,קהילה וחברה אישורי בטיחות, יציבות מבנית ובודק חשמל בהתאמה למבדק של חוזר מנכ"ל משרד החינוך.
2. על מנת להגיע לאישורים אלה לכל המבנים יש לבצע את הבדיקותבהקדם בכדי לתכנן ולבצע עבודות תיקון ליקויים בכל אחד משלושת התחומים שלעיל.
3. מבקש לפנים משורת הדין לאשר את העסק היועץ ולחסוך זמן יקר.</t>
  </si>
  <si>
    <t>הרינו מאשרים כי כל הנושאים מועלים מאושרים כפטורים ממכרז לפי תקנה 3(8) לתקנות העיריות (מכרזים) תשמ"ח-1987 וכי הועדה סבורה כי אין להם עדיפות למכרז פומבי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</si>
</sst>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quot;₪&quot;\ #,##0"/>
    <numFmt numFmtId="165" formatCode="&quot;₪&quot;\ #,##0.00"/>
  </numFmts>
  <fonts count="12" x14ac:knownFonts="1">
    <font>
      <sz val="11"/>
      <color theme="1"/>
      <name val="Arial"/>
      <family val="2"/>
      <charset val="177"/>
      <scheme val="minor"/>
    </font>
    <font>
      <sz val="11"/>
      <color theme="1"/>
      <name val="Arial"/>
      <family val="2"/>
      <charset val="177"/>
      <scheme val="minor"/>
    </font>
    <font>
      <sz val="11"/>
      <color rgb="FF9C0006"/>
      <name val="Arial"/>
      <family val="2"/>
      <charset val="177"/>
      <scheme val="minor"/>
    </font>
    <font>
      <b/>
      <sz val="16"/>
      <name val="Arial"/>
      <family val="2"/>
    </font>
    <font>
      <b/>
      <sz val="10"/>
      <name val="Arial"/>
      <family val="2"/>
    </font>
    <font>
      <b/>
      <sz val="12"/>
      <name val="Arial"/>
      <family val="2"/>
    </font>
    <font>
      <sz val="10"/>
      <name val="Arial"/>
      <family val="2"/>
    </font>
    <font>
      <sz val="12"/>
      <name val="Calibri"/>
      <family val="2"/>
    </font>
    <font>
      <sz val="10"/>
      <name val="Arial"/>
      <family val="2"/>
      <charset val="177"/>
      <scheme val="minor"/>
    </font>
    <font>
      <sz val="9"/>
      <name val="Arial"/>
      <family val="2"/>
      <charset val="177"/>
      <scheme val="minor"/>
    </font>
    <font>
      <sz val="12"/>
      <name val="Arial"/>
      <family val="2"/>
      <scheme val="minor"/>
    </font>
    <font>
      <sz val="10"/>
      <color theme="1"/>
      <name val="Arial"/>
      <family val="2"/>
      <scheme val="minor"/>
    </font>
  </fonts>
  <fills count="8">
    <fill>
      <patternFill patternType="none"/>
    </fill>
    <fill>
      <patternFill patternType="gray125"/>
    </fill>
    <fill>
      <patternFill patternType="solid">
        <fgColor rgb="FFFFC7CE"/>
      </patternFill>
    </fill>
    <fill>
      <patternFill patternType="solid">
        <fgColor theme="0" tint="-0.14999847407452621"/>
        <bgColor indexed="64"/>
      </patternFill>
    </fill>
    <fill>
      <patternFill patternType="solid">
        <fgColor theme="2"/>
        <bgColor indexed="64"/>
      </patternFill>
    </fill>
    <fill>
      <patternFill patternType="solid">
        <fgColor rgb="FFFFFF99"/>
        <bgColor indexed="64"/>
      </patternFill>
    </fill>
    <fill>
      <patternFill patternType="solid">
        <fgColor theme="5" tint="0.39997558519241921"/>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
    <xf numFmtId="0" fontId="0" fillId="0" borderId="0"/>
    <xf numFmtId="43" fontId="1" fillId="0" borderId="0" applyFont="0" applyFill="0" applyBorder="0" applyAlignment="0" applyProtection="0"/>
    <xf numFmtId="0" fontId="2" fillId="2" borderId="0" applyNumberFormat="0" applyBorder="0" applyAlignment="0" applyProtection="0"/>
  </cellStyleXfs>
  <cellXfs count="62">
    <xf numFmtId="0" fontId="0" fillId="0" borderId="0" xfId="0"/>
    <xf numFmtId="0" fontId="5" fillId="0" borderId="1" xfId="0" applyFont="1" applyBorder="1" applyAlignment="1">
      <alignment horizontal="center" vertical="center" wrapText="1" readingOrder="2"/>
    </xf>
    <xf numFmtId="164" fontId="5" fillId="0" borderId="1" xfId="0" applyNumberFormat="1" applyFont="1" applyBorder="1" applyAlignment="1">
      <alignment horizontal="center" vertical="center" wrapText="1" readingOrder="2"/>
    </xf>
    <xf numFmtId="164" fontId="5" fillId="0" borderId="1" xfId="0" applyNumberFormat="1" applyFont="1" applyBorder="1" applyAlignment="1">
      <alignment vertical="center" wrapText="1" readingOrder="2"/>
    </xf>
    <xf numFmtId="164" fontId="5" fillId="0" borderId="1" xfId="0" applyNumberFormat="1" applyFont="1" applyBorder="1" applyAlignment="1">
      <alignment horizontal="right" vertical="center" wrapText="1" readingOrder="2"/>
    </xf>
    <xf numFmtId="0" fontId="4" fillId="0" borderId="1" xfId="0" applyFont="1" applyBorder="1" applyAlignment="1">
      <alignment horizontal="center" vertical="center" wrapText="1" readingOrder="2"/>
    </xf>
    <xf numFmtId="0" fontId="0" fillId="0" borderId="0" xfId="0" applyAlignment="1">
      <alignment wrapText="1"/>
    </xf>
    <xf numFmtId="0" fontId="0" fillId="0" borderId="2" xfId="0" applyBorder="1" applyAlignment="1">
      <alignment horizontal="center"/>
    </xf>
    <xf numFmtId="0" fontId="7" fillId="5" borderId="1" xfId="0" applyFont="1" applyFill="1" applyBorder="1" applyAlignment="1">
      <alignment horizontal="center" vertical="center" wrapText="1" readingOrder="2"/>
    </xf>
    <xf numFmtId="165" fontId="8" fillId="5" borderId="1" xfId="2" applyNumberFormat="1" applyFont="1" applyFill="1" applyBorder="1" applyAlignment="1">
      <alignment horizontal="center" vertical="center" wrapText="1" readingOrder="2"/>
    </xf>
    <xf numFmtId="0" fontId="6" fillId="5" borderId="1" xfId="0" applyFont="1" applyFill="1" applyBorder="1" applyAlignment="1">
      <alignment horizontal="center" vertical="center" wrapText="1" readingOrder="2"/>
    </xf>
    <xf numFmtId="165" fontId="7" fillId="5" borderId="1" xfId="0" applyNumberFormat="1" applyFont="1" applyFill="1" applyBorder="1" applyAlignment="1">
      <alignment horizontal="center" vertical="center" wrapText="1" readingOrder="1"/>
    </xf>
    <xf numFmtId="0" fontId="8" fillId="5" borderId="1" xfId="2" applyNumberFormat="1" applyFont="1" applyFill="1" applyBorder="1" applyAlignment="1">
      <alignment horizontal="center" vertical="center" wrapText="1" readingOrder="2"/>
    </xf>
    <xf numFmtId="165" fontId="9" fillId="5" borderId="1" xfId="2" applyNumberFormat="1" applyFont="1" applyFill="1" applyBorder="1" applyAlignment="1">
      <alignment horizontal="center" vertical="center" wrapText="1" readingOrder="2"/>
    </xf>
    <xf numFmtId="0" fontId="7" fillId="7" borderId="1" xfId="2" applyFont="1" applyFill="1" applyBorder="1" applyAlignment="1">
      <alignment horizontal="center" vertical="center" wrapText="1" readingOrder="2"/>
    </xf>
    <xf numFmtId="0" fontId="8" fillId="0" borderId="1" xfId="2" applyFont="1" applyFill="1" applyBorder="1" applyAlignment="1">
      <alignment horizontal="center" vertical="center" wrapText="1" readingOrder="2"/>
    </xf>
    <xf numFmtId="3" fontId="8" fillId="0" borderId="1" xfId="2" applyNumberFormat="1" applyFont="1" applyFill="1" applyBorder="1" applyAlignment="1">
      <alignment horizontal="center" vertical="center" wrapText="1" readingOrder="2"/>
    </xf>
    <xf numFmtId="165" fontId="6" fillId="0" borderId="1" xfId="0" applyNumberFormat="1" applyFont="1" applyBorder="1" applyAlignment="1">
      <alignment horizontal="center" vertical="center" wrapText="1" readingOrder="2"/>
    </xf>
    <xf numFmtId="165" fontId="7" fillId="7" borderId="1" xfId="0" applyNumberFormat="1" applyFont="1" applyFill="1" applyBorder="1" applyAlignment="1">
      <alignment horizontal="center" vertical="center" wrapText="1" readingOrder="1"/>
    </xf>
    <xf numFmtId="3" fontId="6" fillId="0" borderId="1" xfId="0" applyNumberFormat="1" applyFont="1" applyBorder="1" applyAlignment="1">
      <alignment horizontal="center" vertical="center" wrapText="1" readingOrder="2"/>
    </xf>
    <xf numFmtId="165" fontId="9" fillId="0" borderId="1" xfId="2" applyNumberFormat="1" applyFont="1" applyFill="1" applyBorder="1" applyAlignment="1">
      <alignment horizontal="center" vertical="center" wrapText="1" readingOrder="2"/>
    </xf>
    <xf numFmtId="165" fontId="8" fillId="0" borderId="1" xfId="2" applyNumberFormat="1" applyFont="1" applyFill="1" applyBorder="1" applyAlignment="1">
      <alignment horizontal="center" vertical="center" wrapText="1" readingOrder="2"/>
    </xf>
    <xf numFmtId="0" fontId="7" fillId="7" borderId="1" xfId="0" applyFont="1" applyFill="1" applyBorder="1" applyAlignment="1">
      <alignment horizontal="center" vertical="center" wrapText="1" readingOrder="2"/>
    </xf>
    <xf numFmtId="0" fontId="6" fillId="0" borderId="1" xfId="0" applyFont="1" applyBorder="1" applyAlignment="1">
      <alignment horizontal="center" vertical="center" wrapText="1" readingOrder="2"/>
    </xf>
    <xf numFmtId="0" fontId="7" fillId="0" borderId="1" xfId="0" applyFont="1" applyBorder="1" applyAlignment="1">
      <alignment horizontal="center" vertical="center" wrapText="1" readingOrder="2"/>
    </xf>
    <xf numFmtId="165" fontId="7" fillId="0" borderId="1" xfId="0" applyNumberFormat="1" applyFont="1" applyBorder="1" applyAlignment="1">
      <alignment horizontal="center" vertical="center" wrapText="1" readingOrder="1"/>
    </xf>
    <xf numFmtId="0" fontId="0" fillId="0" borderId="1" xfId="0" applyBorder="1"/>
    <xf numFmtId="0" fontId="10" fillId="0" borderId="0" xfId="0" applyFont="1" applyAlignment="1">
      <alignment readingOrder="2"/>
    </xf>
    <xf numFmtId="0" fontId="10" fillId="0" borderId="0" xfId="0" applyFont="1"/>
    <xf numFmtId="0" fontId="0" fillId="0" borderId="0" xfId="0" applyAlignment="1">
      <alignment readingOrder="2"/>
    </xf>
    <xf numFmtId="164" fontId="0" fillId="0" borderId="0" xfId="0" applyNumberFormat="1" applyAlignment="1">
      <alignment readingOrder="2"/>
    </xf>
    <xf numFmtId="165" fontId="5" fillId="6" borderId="2" xfId="0" applyNumberFormat="1" applyFont="1" applyFill="1" applyBorder="1" applyAlignment="1">
      <alignment horizontal="center" vertical="center" wrapText="1" readingOrder="2"/>
    </xf>
    <xf numFmtId="165" fontId="5" fillId="6" borderId="3" xfId="0" applyNumberFormat="1" applyFont="1" applyFill="1" applyBorder="1" applyAlignment="1">
      <alignment horizontal="center" vertical="center" wrapText="1" readingOrder="2"/>
    </xf>
    <xf numFmtId="165" fontId="5" fillId="6" borderId="4" xfId="0" applyNumberFormat="1" applyFont="1" applyFill="1" applyBorder="1" applyAlignment="1">
      <alignment horizontal="center" vertical="center" wrapText="1" readingOrder="2"/>
    </xf>
    <xf numFmtId="0" fontId="11" fillId="0" borderId="2" xfId="0" applyFont="1" applyBorder="1" applyAlignment="1">
      <alignment horizontal="center" vertical="center" wrapText="1" readingOrder="2"/>
    </xf>
    <xf numFmtId="0" fontId="11" fillId="0" borderId="3" xfId="0" applyFont="1" applyBorder="1" applyAlignment="1">
      <alignment horizontal="center" vertical="center" wrapText="1" readingOrder="2"/>
    </xf>
    <xf numFmtId="0" fontId="11" fillId="0" borderId="4" xfId="0" applyFont="1" applyBorder="1" applyAlignment="1">
      <alignment horizontal="center" vertical="center" wrapText="1" readingOrder="2"/>
    </xf>
    <xf numFmtId="0" fontId="0" fillId="0" borderId="1" xfId="0" applyBorder="1" applyAlignment="1">
      <alignment horizontal="center"/>
    </xf>
    <xf numFmtId="0" fontId="4" fillId="0" borderId="1" xfId="0" applyFont="1" applyBorder="1" applyAlignment="1">
      <alignment horizontal="right" vertical="center" wrapText="1" readingOrder="2"/>
    </xf>
    <xf numFmtId="0" fontId="0" fillId="0" borderId="0" xfId="0" applyAlignment="1">
      <alignment horizontal="right"/>
    </xf>
    <xf numFmtId="49" fontId="5" fillId="4" borderId="1" xfId="0" applyNumberFormat="1" applyFont="1" applyFill="1" applyBorder="1" applyAlignment="1">
      <alignment horizontal="center" vertical="center" readingOrder="2"/>
    </xf>
    <xf numFmtId="0" fontId="5" fillId="0" borderId="1" xfId="0" applyFont="1" applyBorder="1" applyAlignment="1">
      <alignment horizontal="center" vertical="center" readingOrder="2"/>
    </xf>
    <xf numFmtId="0" fontId="6" fillId="0" borderId="2" xfId="0" applyFont="1" applyBorder="1" applyAlignment="1">
      <alignment horizontal="center" vertical="center" wrapText="1" readingOrder="2"/>
    </xf>
    <xf numFmtId="0" fontId="6" fillId="0" borderId="3" xfId="0" applyFont="1" applyBorder="1" applyAlignment="1">
      <alignment horizontal="center" vertical="center" wrapText="1" readingOrder="2"/>
    </xf>
    <xf numFmtId="0" fontId="6" fillId="0" borderId="4" xfId="0" applyFont="1" applyBorder="1" applyAlignment="1">
      <alignment horizontal="center" vertical="center" wrapText="1" readingOrder="2"/>
    </xf>
    <xf numFmtId="0" fontId="6" fillId="0" borderId="2" xfId="1" applyNumberFormat="1" applyFont="1" applyFill="1" applyBorder="1" applyAlignment="1">
      <alignment horizontal="center" vertical="center" wrapText="1" readingOrder="2"/>
    </xf>
    <xf numFmtId="0" fontId="6" fillId="0" borderId="3" xfId="1" applyNumberFormat="1" applyFont="1" applyFill="1" applyBorder="1" applyAlignment="1">
      <alignment horizontal="center" vertical="center" wrapText="1" readingOrder="2"/>
    </xf>
    <xf numFmtId="0" fontId="6" fillId="0" borderId="4" xfId="1" applyNumberFormat="1" applyFont="1" applyFill="1" applyBorder="1" applyAlignment="1">
      <alignment horizontal="center" vertical="center" wrapText="1" readingOrder="2"/>
    </xf>
    <xf numFmtId="3" fontId="6" fillId="0" borderId="2" xfId="0" applyNumberFormat="1" applyFont="1" applyBorder="1" applyAlignment="1">
      <alignment horizontal="center" vertical="center" wrapText="1" readingOrder="2"/>
    </xf>
    <xf numFmtId="3" fontId="6" fillId="0" borderId="3" xfId="0" applyNumberFormat="1" applyFont="1" applyBorder="1" applyAlignment="1">
      <alignment horizontal="center" vertical="center" wrapText="1" readingOrder="2"/>
    </xf>
    <xf numFmtId="3" fontId="6" fillId="0" borderId="4" xfId="0" applyNumberFormat="1" applyFont="1" applyBorder="1" applyAlignment="1">
      <alignment horizontal="center" vertical="center" wrapText="1" readingOrder="2"/>
    </xf>
    <xf numFmtId="0" fontId="4" fillId="0" borderId="2" xfId="0" applyFont="1" applyBorder="1" applyAlignment="1">
      <alignment horizontal="center" vertical="center" wrapText="1" readingOrder="2"/>
    </xf>
    <xf numFmtId="0" fontId="4" fillId="0" borderId="3" xfId="0" applyFont="1" applyBorder="1" applyAlignment="1">
      <alignment horizontal="center" vertical="center" wrapText="1" readingOrder="2"/>
    </xf>
    <xf numFmtId="0" fontId="4" fillId="0" borderId="4" xfId="0" applyFont="1" applyBorder="1" applyAlignment="1">
      <alignment horizontal="center" vertical="center" wrapText="1" readingOrder="2"/>
    </xf>
    <xf numFmtId="0" fontId="10" fillId="0" borderId="2" xfId="0" applyFont="1" applyBorder="1" applyAlignment="1">
      <alignment horizontal="center" readingOrder="2"/>
    </xf>
    <xf numFmtId="0" fontId="10" fillId="0" borderId="3" xfId="0" applyFont="1" applyBorder="1" applyAlignment="1">
      <alignment horizontal="center" readingOrder="2"/>
    </xf>
    <xf numFmtId="0" fontId="10" fillId="0" borderId="4" xfId="0" applyFont="1" applyBorder="1" applyAlignment="1">
      <alignment horizontal="center" readingOrder="2"/>
    </xf>
    <xf numFmtId="0" fontId="0" fillId="0" borderId="1" xfId="0" applyBorder="1" applyAlignment="1">
      <alignment horizontal="center" readingOrder="2"/>
    </xf>
    <xf numFmtId="0" fontId="3" fillId="3" borderId="1" xfId="0" applyFont="1" applyFill="1" applyBorder="1" applyAlignment="1">
      <alignment horizontal="center" vertical="center" readingOrder="2"/>
    </xf>
    <xf numFmtId="0" fontId="4" fillId="3" borderId="1" xfId="0" applyFont="1" applyFill="1" applyBorder="1" applyAlignment="1">
      <alignment horizontal="right" vertical="center" wrapText="1" readingOrder="2"/>
    </xf>
    <xf numFmtId="0" fontId="5" fillId="0" borderId="1" xfId="0" applyFont="1" applyBorder="1" applyAlignment="1">
      <alignment horizontal="right" vertical="center" readingOrder="2"/>
    </xf>
    <xf numFmtId="0" fontId="4" fillId="0" borderId="1" xfId="0" applyFont="1" applyBorder="1" applyAlignment="1">
      <alignment horizontal="right" vertical="center" readingOrder="2"/>
    </xf>
  </cellXfs>
  <cellStyles count="3">
    <cellStyle name="Comma" xfId="1" builtinId="3"/>
    <cellStyle name="Normal" xfId="0" builtinId="0"/>
    <cellStyle name="רע" xfId="2" builtinId="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2FD401-3587-4BFD-877B-9E44BAF863E1}">
  <dimension ref="A1:T13"/>
  <sheetViews>
    <sheetView rightToLeft="1" tabSelected="1" workbookViewId="0">
      <selection activeCell="B1" sqref="B1:T1"/>
    </sheetView>
  </sheetViews>
  <sheetFormatPr defaultColWidth="8.75" defaultRowHeight="15" x14ac:dyDescent="0.2"/>
  <cols>
    <col min="1" max="1" width="4.25" customWidth="1"/>
    <col min="2" max="2" width="21.125" bestFit="1" customWidth="1"/>
    <col min="4" max="4" width="10.875" bestFit="1" customWidth="1"/>
    <col min="5" max="5" width="11.25" customWidth="1"/>
    <col min="7" max="7" width="11" customWidth="1"/>
    <col min="8" max="8" width="9.875" customWidth="1"/>
    <col min="9" max="9" width="7.75" customWidth="1"/>
    <col min="10" max="10" width="10.25" bestFit="1" customWidth="1"/>
    <col min="11" max="11" width="12.125" customWidth="1"/>
    <col min="12" max="12" width="10.25" customWidth="1"/>
    <col min="13" max="13" width="14.25" style="29" customWidth="1"/>
    <col min="14" max="14" width="13.625" style="30" bestFit="1" customWidth="1"/>
    <col min="15" max="15" width="13.875" customWidth="1"/>
    <col min="16" max="16" width="22.5" style="27" customWidth="1"/>
    <col min="17" max="17" width="12.75" style="27" customWidth="1"/>
    <col min="18" max="19" width="15" style="27" customWidth="1"/>
    <col min="20" max="20" width="10.875" style="28" customWidth="1"/>
  </cols>
  <sheetData>
    <row r="1" spans="1:20" ht="20.25" x14ac:dyDescent="0.2">
      <c r="A1" s="57"/>
      <c r="B1" s="58" t="s">
        <v>0</v>
      </c>
      <c r="C1" s="58"/>
      <c r="D1" s="58"/>
      <c r="E1" s="58"/>
      <c r="F1" s="58"/>
      <c r="G1" s="58"/>
      <c r="H1" s="58"/>
      <c r="I1" s="58"/>
      <c r="J1" s="58"/>
      <c r="K1" s="58"/>
      <c r="L1" s="58"/>
      <c r="M1" s="58"/>
      <c r="N1" s="58"/>
      <c r="O1" s="58"/>
      <c r="P1" s="58"/>
      <c r="Q1" s="58"/>
      <c r="R1" s="58"/>
      <c r="S1" s="58"/>
      <c r="T1" s="58"/>
    </row>
    <row r="2" spans="1:20" ht="14.25" x14ac:dyDescent="0.2">
      <c r="A2" s="57"/>
      <c r="B2" s="59" t="s">
        <v>1</v>
      </c>
      <c r="C2" s="59"/>
      <c r="D2" s="59"/>
      <c r="E2" s="59"/>
      <c r="F2" s="59"/>
      <c r="G2" s="59"/>
      <c r="H2" s="59"/>
      <c r="I2" s="59"/>
      <c r="J2" s="59"/>
      <c r="K2" s="59"/>
      <c r="L2" s="59"/>
      <c r="M2" s="59"/>
      <c r="N2" s="59"/>
      <c r="O2" s="59"/>
      <c r="P2" s="59"/>
      <c r="Q2" s="59"/>
      <c r="R2" s="59"/>
      <c r="S2" s="59"/>
      <c r="T2" s="59"/>
    </row>
    <row r="3" spans="1:20" ht="15.75" x14ac:dyDescent="0.2">
      <c r="A3" s="57"/>
      <c r="B3" s="60" t="s">
        <v>2</v>
      </c>
      <c r="C3" s="60"/>
      <c r="D3" s="60"/>
      <c r="E3" s="60"/>
      <c r="F3" s="60"/>
      <c r="G3" s="60"/>
      <c r="H3" s="60"/>
      <c r="I3" s="60"/>
      <c r="J3" s="60"/>
      <c r="K3" s="60"/>
      <c r="L3" s="60"/>
      <c r="M3" s="60"/>
      <c r="N3" s="60"/>
      <c r="O3" s="60"/>
      <c r="P3" s="60"/>
      <c r="Q3" s="60"/>
      <c r="R3" s="60"/>
      <c r="S3" s="60"/>
      <c r="T3" s="60"/>
    </row>
    <row r="4" spans="1:20" ht="14.25" x14ac:dyDescent="0.2">
      <c r="A4" s="57"/>
      <c r="B4" s="61" t="s">
        <v>3</v>
      </c>
      <c r="C4" s="61"/>
      <c r="D4" s="61"/>
      <c r="E4" s="61"/>
      <c r="F4" s="61"/>
      <c r="G4" s="61"/>
      <c r="H4" s="61"/>
      <c r="I4" s="61"/>
      <c r="J4" s="61"/>
      <c r="K4" s="61"/>
      <c r="L4" s="61"/>
      <c r="M4" s="61"/>
      <c r="N4" s="61"/>
      <c r="O4" s="61"/>
      <c r="P4" s="61"/>
      <c r="Q4" s="61"/>
      <c r="R4" s="61"/>
      <c r="S4" s="61"/>
      <c r="T4" s="61"/>
    </row>
    <row r="5" spans="1:20" ht="14.25" x14ac:dyDescent="0.2">
      <c r="A5" s="57"/>
      <c r="B5" s="61" t="s">
        <v>4</v>
      </c>
      <c r="C5" s="61"/>
      <c r="D5" s="61"/>
      <c r="E5" s="61"/>
      <c r="F5" s="61"/>
      <c r="G5" s="61"/>
      <c r="H5" s="61"/>
      <c r="I5" s="61"/>
      <c r="J5" s="61"/>
      <c r="K5" s="61"/>
      <c r="L5" s="61"/>
      <c r="M5" s="61"/>
      <c r="N5" s="61"/>
      <c r="O5" s="61"/>
      <c r="P5" s="61"/>
      <c r="Q5" s="61"/>
      <c r="R5" s="61"/>
      <c r="S5" s="61"/>
      <c r="T5" s="61"/>
    </row>
    <row r="6" spans="1:20" s="6" customFormat="1" ht="63" x14ac:dyDescent="0.2">
      <c r="A6" s="57"/>
      <c r="B6" s="1" t="s">
        <v>5</v>
      </c>
      <c r="C6" s="1" t="s">
        <v>6</v>
      </c>
      <c r="D6" s="1" t="s">
        <v>7</v>
      </c>
      <c r="E6" s="1" t="s">
        <v>8</v>
      </c>
      <c r="F6" s="1" t="s">
        <v>9</v>
      </c>
      <c r="G6" s="1" t="s">
        <v>10</v>
      </c>
      <c r="H6" s="1" t="s">
        <v>11</v>
      </c>
      <c r="I6" s="1" t="s">
        <v>12</v>
      </c>
      <c r="J6" s="1" t="s">
        <v>13</v>
      </c>
      <c r="K6" s="1" t="s">
        <v>14</v>
      </c>
      <c r="L6" s="2" t="s">
        <v>15</v>
      </c>
      <c r="M6" s="3" t="s">
        <v>16</v>
      </c>
      <c r="N6" s="4" t="s">
        <v>17</v>
      </c>
      <c r="O6" s="1" t="s">
        <v>18</v>
      </c>
      <c r="P6" s="1" t="s">
        <v>19</v>
      </c>
      <c r="Q6" s="1" t="s">
        <v>20</v>
      </c>
      <c r="R6" s="5" t="s">
        <v>21</v>
      </c>
      <c r="S6" s="5" t="s">
        <v>22</v>
      </c>
      <c r="T6" s="1" t="s">
        <v>23</v>
      </c>
    </row>
    <row r="7" spans="1:20" ht="15.75" x14ac:dyDescent="0.2">
      <c r="A7" s="40" t="s">
        <v>24</v>
      </c>
      <c r="B7" s="40"/>
      <c r="C7" s="40"/>
      <c r="D7" s="40"/>
      <c r="E7" s="40"/>
      <c r="F7" s="40"/>
      <c r="G7" s="40"/>
      <c r="H7" s="40"/>
      <c r="I7" s="40"/>
      <c r="J7" s="40"/>
      <c r="K7" s="40"/>
      <c r="L7" s="40"/>
      <c r="M7" s="40"/>
      <c r="N7" s="40"/>
      <c r="O7" s="40"/>
      <c r="P7" s="40"/>
      <c r="Q7" s="40"/>
      <c r="R7" s="40"/>
      <c r="S7" s="40"/>
      <c r="T7" s="7"/>
    </row>
    <row r="8" spans="1:20" ht="15.75" x14ac:dyDescent="0.2">
      <c r="A8" s="41">
        <v>1</v>
      </c>
      <c r="B8" s="42" t="s">
        <v>25</v>
      </c>
      <c r="C8" s="42" t="s">
        <v>26</v>
      </c>
      <c r="D8" s="45">
        <v>295004</v>
      </c>
      <c r="E8" s="48" t="s">
        <v>27</v>
      </c>
      <c r="F8" s="48" t="s">
        <v>28</v>
      </c>
      <c r="G8" s="8" t="s">
        <v>29</v>
      </c>
      <c r="H8" s="9" t="s">
        <v>30</v>
      </c>
      <c r="I8" s="10">
        <v>100</v>
      </c>
      <c r="J8" s="9" t="s">
        <v>31</v>
      </c>
      <c r="K8" s="11">
        <v>38500</v>
      </c>
      <c r="L8" s="12">
        <v>1</v>
      </c>
      <c r="M8" s="13">
        <f>L8*K8</f>
        <v>38500</v>
      </c>
      <c r="N8" s="9">
        <f>M8*117/100</f>
        <v>45045</v>
      </c>
      <c r="O8" s="51"/>
      <c r="P8" s="51"/>
      <c r="Q8" s="54"/>
      <c r="R8" s="31">
        <f>N8*(100-Q8)/100</f>
        <v>45045</v>
      </c>
      <c r="S8" s="34" t="s">
        <v>32</v>
      </c>
      <c r="T8" s="37"/>
    </row>
    <row r="9" spans="1:20" ht="15.75" x14ac:dyDescent="0.2">
      <c r="A9" s="41"/>
      <c r="B9" s="43"/>
      <c r="C9" s="43"/>
      <c r="D9" s="46"/>
      <c r="E9" s="49"/>
      <c r="F9" s="49"/>
      <c r="G9" s="14" t="s">
        <v>33</v>
      </c>
      <c r="H9" s="15" t="s">
        <v>30</v>
      </c>
      <c r="I9" s="16">
        <v>98</v>
      </c>
      <c r="J9" s="17"/>
      <c r="K9" s="18">
        <v>39600</v>
      </c>
      <c r="L9" s="19">
        <v>1</v>
      </c>
      <c r="M9" s="20">
        <f>L9*K9</f>
        <v>39600</v>
      </c>
      <c r="N9" s="21">
        <f>M9*117/100</f>
        <v>46332</v>
      </c>
      <c r="O9" s="52"/>
      <c r="P9" s="52"/>
      <c r="Q9" s="55"/>
      <c r="R9" s="32"/>
      <c r="S9" s="35"/>
      <c r="T9" s="37"/>
    </row>
    <row r="10" spans="1:20" ht="31.5" x14ac:dyDescent="0.2">
      <c r="A10" s="41"/>
      <c r="B10" s="43"/>
      <c r="C10" s="43"/>
      <c r="D10" s="46"/>
      <c r="E10" s="49"/>
      <c r="F10" s="49"/>
      <c r="G10" s="22" t="s">
        <v>34</v>
      </c>
      <c r="H10" s="23" t="s">
        <v>30</v>
      </c>
      <c r="I10" s="19">
        <v>83</v>
      </c>
      <c r="J10" s="17"/>
      <c r="K10" s="18">
        <v>50600</v>
      </c>
      <c r="L10" s="19">
        <v>1</v>
      </c>
      <c r="M10" s="20">
        <f>L10*K10</f>
        <v>50600</v>
      </c>
      <c r="N10" s="21">
        <f>M10*117/100</f>
        <v>59202</v>
      </c>
      <c r="O10" s="52"/>
      <c r="P10" s="52"/>
      <c r="Q10" s="55"/>
      <c r="R10" s="32"/>
      <c r="S10" s="35"/>
      <c r="T10" s="37"/>
    </row>
    <row r="11" spans="1:20" ht="15.75" x14ac:dyDescent="0.2">
      <c r="A11" s="41"/>
      <c r="B11" s="44"/>
      <c r="C11" s="44"/>
      <c r="D11" s="47"/>
      <c r="E11" s="50"/>
      <c r="F11" s="50"/>
      <c r="G11" s="24" t="s">
        <v>35</v>
      </c>
      <c r="H11" s="23" t="s">
        <v>30</v>
      </c>
      <c r="I11" s="19">
        <v>79</v>
      </c>
      <c r="J11" s="17"/>
      <c r="K11" s="25">
        <v>55000</v>
      </c>
      <c r="L11" s="19">
        <v>1</v>
      </c>
      <c r="M11" s="20">
        <f>L11*K11</f>
        <v>55000</v>
      </c>
      <c r="N11" s="21">
        <f>M11*117/100</f>
        <v>64350</v>
      </c>
      <c r="O11" s="53"/>
      <c r="P11" s="53"/>
      <c r="Q11" s="56"/>
      <c r="R11" s="33"/>
      <c r="S11" s="36"/>
      <c r="T11" s="37"/>
    </row>
    <row r="12" spans="1:20" ht="24.75" customHeight="1" x14ac:dyDescent="0.2">
      <c r="A12" s="41"/>
      <c r="B12" s="38" t="s">
        <v>36</v>
      </c>
      <c r="C12" s="38"/>
      <c r="D12" s="38"/>
      <c r="E12" s="38"/>
      <c r="F12" s="38"/>
      <c r="G12" s="38"/>
      <c r="H12" s="38"/>
      <c r="I12" s="38"/>
      <c r="J12" s="38"/>
      <c r="K12" s="38"/>
      <c r="L12" s="38"/>
      <c r="M12" s="38"/>
      <c r="N12" s="38"/>
      <c r="O12" s="38"/>
      <c r="P12" s="38"/>
      <c r="Q12" s="38"/>
      <c r="R12" s="38"/>
      <c r="S12" s="38"/>
      <c r="T12" s="26"/>
    </row>
    <row r="13" spans="1:20" x14ac:dyDescent="0.2">
      <c r="B13" s="39" t="s">
        <v>37</v>
      </c>
      <c r="C13" s="39"/>
      <c r="D13" s="39"/>
      <c r="E13" s="39"/>
      <c r="F13" s="39"/>
      <c r="G13" s="39"/>
      <c r="H13" s="39"/>
      <c r="I13" s="39"/>
      <c r="J13" s="39"/>
      <c r="K13" s="39"/>
      <c r="L13" s="39"/>
      <c r="M13" s="39"/>
      <c r="N13" s="39"/>
      <c r="O13" s="39"/>
      <c r="P13" s="39"/>
    </row>
  </sheetData>
  <mergeCells count="21">
    <mergeCell ref="A1:A6"/>
    <mergeCell ref="B1:T1"/>
    <mergeCell ref="B2:T2"/>
    <mergeCell ref="B3:T3"/>
    <mergeCell ref="B4:T4"/>
    <mergeCell ref="B5:T5"/>
    <mergeCell ref="A7:S7"/>
    <mergeCell ref="A8:A12"/>
    <mergeCell ref="B8:B11"/>
    <mergeCell ref="C8:C11"/>
    <mergeCell ref="D8:D11"/>
    <mergeCell ref="E8:E11"/>
    <mergeCell ref="F8:F11"/>
    <mergeCell ref="O8:O11"/>
    <mergeCell ref="P8:P11"/>
    <mergeCell ref="Q8:Q11"/>
    <mergeCell ref="R8:R11"/>
    <mergeCell ref="S8:S11"/>
    <mergeCell ref="T8:T11"/>
    <mergeCell ref="B12:S12"/>
    <mergeCell ref="B13:P1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גיליון1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רחלי רם</dc:creator>
  <cp:lastModifiedBy>ksuser</cp:lastModifiedBy>
  <dcterms:created xsi:type="dcterms:W3CDTF">2023-03-22T07:04:51Z</dcterms:created>
  <dcterms:modified xsi:type="dcterms:W3CDTF">2023-03-26T13:03:09Z</dcterms:modified>
</cp:coreProperties>
</file>