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אתר\"/>
    </mc:Choice>
  </mc:AlternateContent>
  <xr:revisionPtr revIDLastSave="0" documentId="13_ncr:1_{3286ADCF-DE07-46AB-8317-42C1C7141A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מדד טלפוני פברואר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6" i="1"/>
  <c r="C15" i="1"/>
  <c r="E3" i="1" l="1"/>
  <c r="E4" i="1"/>
  <c r="E5" i="1"/>
  <c r="E6" i="1"/>
  <c r="E7" i="1"/>
  <c r="E8" i="1"/>
  <c r="E9" i="1"/>
  <c r="E10" i="1"/>
  <c r="E11" i="1"/>
  <c r="D3" i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<sst xmlns="http://schemas.openxmlformats.org/spreadsheetml/2006/main" count="64" uniqueCount="34">
  <si>
    <t>אגף</t>
  </si>
  <si>
    <t>נענו</t>
  </si>
  <si>
    <t>ננטשו</t>
  </si>
  <si>
    <t>תרבות</t>
  </si>
  <si>
    <t>שירות</t>
  </si>
  <si>
    <t>פיקוח</t>
  </si>
  <si>
    <t>משאבי אנוש</t>
  </si>
  <si>
    <t>חינוך</t>
  </si>
  <si>
    <t>חזות העיר</t>
  </si>
  <si>
    <t>הנדסה</t>
  </si>
  <si>
    <t>הכנסות</t>
  </si>
  <si>
    <t>גני ילדים</t>
  </si>
  <si>
    <t>אחוז מענה</t>
  </si>
  <si>
    <t>אחוז נטישה</t>
  </si>
  <si>
    <t>אחוזי מענה\נטישה לפי אגפים</t>
  </si>
  <si>
    <t>שיחות נכנסות</t>
  </si>
  <si>
    <t>אחוז מכלל השיחות</t>
  </si>
  <si>
    <t>חלוקת שיחות העירייה לפי אגפים</t>
  </si>
  <si>
    <t>אחוזי מענה בחלוקת זמני המתנה לפי אגפים</t>
  </si>
  <si>
    <t>אחוז שנענו עד 60 שניות</t>
  </si>
  <si>
    <t>אחוז שנענו בין 60 ל 120 שניות</t>
  </si>
  <si>
    <t>אחוז שנענו אחרי 120 שניות</t>
  </si>
  <si>
    <t>זמן המתנה ממוצע</t>
  </si>
  <si>
    <t>זמן המתנה ממוצע בשניות</t>
  </si>
  <si>
    <t>00:00:49</t>
  </si>
  <si>
    <t>00:00:21</t>
  </si>
  <si>
    <t>00:00:50</t>
  </si>
  <si>
    <t>00:01:13</t>
  </si>
  <si>
    <t>00:03:16</t>
  </si>
  <si>
    <t>00:00:54</t>
  </si>
  <si>
    <t>00:01:53</t>
  </si>
  <si>
    <t>00:02:03</t>
  </si>
  <si>
    <t>00:01:47</t>
  </si>
  <si>
    <t>זמן המתנה ממוצע בשניות לפי אגפים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</si>
</sst>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3">
    <xf numFmtId="0" fontId="0" fillId="0" borderId="0" xfId="0"/>
    <xf numFmtId="9" fontId="0" fillId="0" borderId="0" xfId="1" applyFont="1"/>
    <xf numFmtId="0" fontId="2" fillId="0" borderId="1" xfId="2"/>
    <xf numFmtId="0" fontId="2" fillId="0" borderId="1" xfId="2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1" fontId="0" fillId="0" borderId="0" xfId="0" applyNumberFormat="1" applyAlignment="1">
      <alignment horizontal="right"/>
    </xf>
    <xf numFmtId="9" fontId="3" fillId="2" borderId="2" xfId="1" applyNumberFormat="1" applyFont="1" applyFill="1" applyBorder="1" applyAlignment="1">
      <alignment horizontal="right"/>
    </xf>
    <xf numFmtId="9" fontId="3" fillId="2" borderId="3" xfId="1" applyNumberFormat="1" applyFont="1" applyFill="1" applyBorder="1" applyAlignment="1">
      <alignment horizontal="right"/>
    </xf>
    <xf numFmtId="9" fontId="0" fillId="0" borderId="2" xfId="1" applyNumberFormat="1" applyFont="1" applyBorder="1" applyAlignment="1">
      <alignment horizontal="right"/>
    </xf>
    <xf numFmtId="9" fontId="0" fillId="0" borderId="3" xfId="1" applyNumberFormat="1" applyFont="1" applyBorder="1" applyAlignment="1">
      <alignment horizontal="right"/>
    </xf>
    <xf numFmtId="9" fontId="0" fillId="0" borderId="4" xfId="1" applyNumberFormat="1" applyFont="1" applyBorder="1" applyAlignment="1">
      <alignment horizontal="right"/>
    </xf>
    <xf numFmtId="9" fontId="0" fillId="0" borderId="5" xfId="1" applyNumberFormat="1" applyFont="1" applyBorder="1" applyAlignment="1">
      <alignment horizontal="right"/>
    </xf>
  </cellXfs>
  <cellStyles count="3">
    <cellStyle name="Normal" xfId="0" builtinId="0"/>
    <cellStyle name="Percent" xfId="1" builtinId="5"/>
    <cellStyle name="כותרת 1" xfId="2" builtinId="16"/>
  </cellStyles>
  <dxfs count="27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3" formatCode="0%"/>
      <alignment horizontal="right" vertical="bottom" textRotation="0" wrapText="0" indent="0" justifyLastLine="0" shrinkToFit="0" readingOrder="0"/>
      <border diagonalUp="0" diagonalDown="0">
        <left/>
        <right style="thin">
          <color theme="8"/>
        </right>
        <top style="thin">
          <color theme="8"/>
        </top>
        <bottom/>
        <vertical/>
        <horizontal/>
      </border>
    </dxf>
    <dxf>
      <numFmt numFmtId="13" formatCode="0%"/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numFmt numFmtId="13" formatCode="0%"/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11" headerRowDxfId="26" dataDxfId="25" totalsRowDxfId="24">
  <tableColumns count="5">
    <tableColumn id="1" xr3:uid="{00000000-0010-0000-0000-000001000000}" name="אגף" dataDxfId="23"/>
    <tableColumn id="2" xr3:uid="{00000000-0010-0000-0000-000002000000}" name="נענו" dataDxfId="22"/>
    <tableColumn id="3" xr3:uid="{00000000-0010-0000-0000-000003000000}" name="ננטשו" dataDxfId="21"/>
    <tableColumn id="6" xr3:uid="{18E5E260-6987-4A45-936E-B169B7961C59}" name="אחוז מענה" dataDxfId="20" dataCellStyle="Percent">
      <calculatedColumnFormula>Table1[[#This Row],[נענו]]/SUM(Table1[[#This Row],[נענו]:[ננטשו]])</calculatedColumnFormula>
    </tableColumn>
    <tableColumn id="5" xr3:uid="{1BC73DE5-6B9D-497F-8215-9CA7826D8566}" name="אחוז נטישה" dataDxfId="19" dataCellStyle="Percent">
      <calculatedColumnFormula>Table1[[#This Row],[ננטשו]]/SUM(Table1[[#This Row],[נענו]:[ננטשו]])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967BC9-B451-4692-9AFB-AD21F379F6AB}" name="Table13" displayName="Table13" ref="A14:C23" headerRowDxfId="18" dataDxfId="17" totalsRowDxfId="16">
  <tableColumns count="3">
    <tableColumn id="1" xr3:uid="{365DC834-63C7-464C-9570-2CB055FD5EA5}" name="אגף" dataDxfId="15"/>
    <tableColumn id="2" xr3:uid="{DDBCAE92-63C6-4BE9-A10A-E4A39995738E}" name="שיחות נכנסות" dataDxfId="14"/>
    <tableColumn id="3" xr3:uid="{611CCAFC-AD91-4654-BFDE-700FA7CB2101}" name="אחוז מכלל השיחות" dataDxfId="13" dataCellStyle="Percent">
      <calculatedColumnFormula>Table13[[#This Row],[שיחות נכנסות]]/SUM(Table13[שיחות נכנסות])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E23F3A-E3EF-4070-8334-0814038F5D80}" name="Table14" displayName="Table14" ref="A26:D35" headerRowDxfId="12" dataDxfId="11" totalsRowDxfId="10">
  <tableColumns count="4">
    <tableColumn id="1" xr3:uid="{3823A678-B4AB-48E4-A19C-E426CEC50E66}" name="אגף" dataDxfId="9"/>
    <tableColumn id="2" xr3:uid="{4A8C5C29-BB13-46BA-B9BF-B3682B3C7B4E}" name="אחוז שנענו עד 60 שניות" dataDxfId="8" dataCellStyle="Percent"/>
    <tableColumn id="3" xr3:uid="{E49EE685-44C4-4EA3-96F0-C08FC2EA4D9E}" name="אחוז שנענו בין 60 ל 120 שניות" dataDxfId="7" dataCellStyle="Percent"/>
    <tableColumn id="4" xr3:uid="{5439BE1E-CBAA-414D-B3B8-85D7C33F30FC}" name="אחוז שנענו אחרי 120 שניות" dataDxfId="6" dataCellStyle="Percent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D2DB566-DFE4-44C0-8D1D-5FD23DFB838A}" name="Table15" displayName="Table15" ref="A38:C47" headerRowDxfId="5" dataDxfId="4" totalsRowDxfId="3">
  <tableColumns count="3">
    <tableColumn id="1" xr3:uid="{DBBD3A52-4D3E-450F-A35E-67792CBBB91E}" name="אגף" dataDxfId="2"/>
    <tableColumn id="2" xr3:uid="{87DA1C5F-10E9-423F-86FE-448394175A5B}" name="זמן המתנה ממוצע" dataDxfId="1"/>
    <tableColumn id="3" xr3:uid="{6168FE86-7433-4F16-9D31-2F811991755F}" name="זמן המתנה ממוצע בשניות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rightToLeft="1" tabSelected="1" workbookViewId="0"/>
  </sheetViews>
  <sheetFormatPr defaultRowHeight="14.25" x14ac:dyDescent="0.2"/>
  <cols>
    <col min="1" max="1" width="46.5" bestFit="1" customWidth="1"/>
    <col min="2" max="2" width="14.5" bestFit="1" customWidth="1"/>
    <col min="3" max="3" width="20.75" bestFit="1" customWidth="1"/>
    <col min="4" max="4" width="16.75" style="1" bestFit="1" customWidth="1"/>
    <col min="5" max="5" width="19.625" style="1" bestFit="1" customWidth="1"/>
  </cols>
  <sheetData>
    <row r="1" spans="1:5" ht="20.25" thickBot="1" x14ac:dyDescent="0.35">
      <c r="A1" s="2" t="s">
        <v>14</v>
      </c>
      <c r="B1" s="3"/>
      <c r="C1" s="3"/>
      <c r="D1" s="3"/>
      <c r="E1" s="3"/>
    </row>
    <row r="2" spans="1:5" ht="15" thickTop="1" x14ac:dyDescent="0.2">
      <c r="A2" s="4" t="s">
        <v>0</v>
      </c>
      <c r="B2" s="4" t="s">
        <v>1</v>
      </c>
      <c r="C2" s="4" t="s">
        <v>2</v>
      </c>
      <c r="D2" s="5" t="s">
        <v>12</v>
      </c>
      <c r="E2" s="5" t="s">
        <v>13</v>
      </c>
    </row>
    <row r="3" spans="1:5" x14ac:dyDescent="0.2">
      <c r="A3" s="4" t="s">
        <v>3</v>
      </c>
      <c r="B3" s="6">
        <v>305</v>
      </c>
      <c r="C3" s="6">
        <v>42</v>
      </c>
      <c r="D3" s="5">
        <f>Table1[[#This Row],[נענו]]/SUM(Table1[[#This Row],[נענו]:[ננטשו]])</f>
        <v>0.87896253602305474</v>
      </c>
      <c r="E3" s="5">
        <f>Table1[[#This Row],[ננטשו]]/SUM(Table1[[#This Row],[נענו]:[ננטשו]])</f>
        <v>0.12103746397694524</v>
      </c>
    </row>
    <row r="4" spans="1:5" x14ac:dyDescent="0.2">
      <c r="A4" s="4" t="s">
        <v>4</v>
      </c>
      <c r="B4" s="6">
        <v>13253</v>
      </c>
      <c r="C4" s="6">
        <v>582</v>
      </c>
      <c r="D4" s="5">
        <f>Table1[[#This Row],[נענו]]/SUM(Table1[[#This Row],[נענו]:[ננטשו]])</f>
        <v>0.95793277918323094</v>
      </c>
      <c r="E4" s="5">
        <f>Table1[[#This Row],[ננטשו]]/SUM(Table1[[#This Row],[נענו]:[ננטשו]])</f>
        <v>4.2067220816769064E-2</v>
      </c>
    </row>
    <row r="5" spans="1:5" x14ac:dyDescent="0.2">
      <c r="A5" s="4" t="s">
        <v>5</v>
      </c>
      <c r="B5" s="6">
        <v>1488</v>
      </c>
      <c r="C5" s="6">
        <v>48</v>
      </c>
      <c r="D5" s="5">
        <f>Table1[[#This Row],[נענו]]/SUM(Table1[[#This Row],[נענו]:[ננטשו]])</f>
        <v>0.96875</v>
      </c>
      <c r="E5" s="5">
        <f>Table1[[#This Row],[ננטשו]]/SUM(Table1[[#This Row],[נענו]:[ננטשו]])</f>
        <v>3.125E-2</v>
      </c>
    </row>
    <row r="6" spans="1:5" x14ac:dyDescent="0.2">
      <c r="A6" s="4" t="s">
        <v>6</v>
      </c>
      <c r="B6" s="6">
        <v>344</v>
      </c>
      <c r="C6" s="6">
        <v>73</v>
      </c>
      <c r="D6" s="5">
        <f>Table1[[#This Row],[נענו]]/SUM(Table1[[#This Row],[נענו]:[ננטשו]])</f>
        <v>0.82494004796163067</v>
      </c>
      <c r="E6" s="5">
        <f>Table1[[#This Row],[ננטשו]]/SUM(Table1[[#This Row],[נענו]:[ננטשו]])</f>
        <v>0.1750599520383693</v>
      </c>
    </row>
    <row r="7" spans="1:5" x14ac:dyDescent="0.2">
      <c r="A7" s="4" t="s">
        <v>7</v>
      </c>
      <c r="B7" s="6">
        <v>449</v>
      </c>
      <c r="C7" s="6">
        <v>295</v>
      </c>
      <c r="D7" s="5">
        <f>Table1[[#This Row],[נענו]]/SUM(Table1[[#This Row],[נענו]:[ננטשו]])</f>
        <v>0.603494623655914</v>
      </c>
      <c r="E7" s="5">
        <f>Table1[[#This Row],[ננטשו]]/SUM(Table1[[#This Row],[נענו]:[ננטשו]])</f>
        <v>0.396505376344086</v>
      </c>
    </row>
    <row r="8" spans="1:5" x14ac:dyDescent="0.2">
      <c r="A8" s="4" t="s">
        <v>8</v>
      </c>
      <c r="B8" s="6">
        <v>300</v>
      </c>
      <c r="C8" s="6">
        <v>31</v>
      </c>
      <c r="D8" s="5">
        <f>Table1[[#This Row],[נענו]]/SUM(Table1[[#This Row],[נענו]:[ננטשו]])</f>
        <v>0.90634441087613293</v>
      </c>
      <c r="E8" s="5">
        <f>Table1[[#This Row],[ננטשו]]/SUM(Table1[[#This Row],[נענו]:[ננטשו]])</f>
        <v>9.3655589123867067E-2</v>
      </c>
    </row>
    <row r="9" spans="1:5" x14ac:dyDescent="0.2">
      <c r="A9" s="4" t="s">
        <v>9</v>
      </c>
      <c r="B9" s="6">
        <v>474</v>
      </c>
      <c r="C9" s="6">
        <v>118</v>
      </c>
      <c r="D9" s="5">
        <f>Table1[[#This Row],[נענו]]/SUM(Table1[[#This Row],[נענו]:[ננטשו]])</f>
        <v>0.80067567567567566</v>
      </c>
      <c r="E9" s="5">
        <f>Table1[[#This Row],[ננטשו]]/SUM(Table1[[#This Row],[נענו]:[ננטשו]])</f>
        <v>0.19932432432432431</v>
      </c>
    </row>
    <row r="10" spans="1:5" x14ac:dyDescent="0.2">
      <c r="A10" s="4" t="s">
        <v>10</v>
      </c>
      <c r="B10" s="6">
        <v>6009</v>
      </c>
      <c r="C10" s="6">
        <v>492</v>
      </c>
      <c r="D10" s="5">
        <f>Table1[[#This Row],[נענו]]/SUM(Table1[[#This Row],[נענו]:[ננטשו]])</f>
        <v>0.92431933548684819</v>
      </c>
      <c r="E10" s="5">
        <f>Table1[[#This Row],[ננטשו]]/SUM(Table1[[#This Row],[נענו]:[ננטשו]])</f>
        <v>7.5680664513151821E-2</v>
      </c>
    </row>
    <row r="11" spans="1:5" x14ac:dyDescent="0.2">
      <c r="A11" s="4" t="s">
        <v>11</v>
      </c>
      <c r="B11" s="6">
        <v>2135</v>
      </c>
      <c r="C11" s="6">
        <v>811</v>
      </c>
      <c r="D11" s="5">
        <f>Table1[[#This Row],[נענו]]/SUM(Table1[[#This Row],[נענו]:[ננטשו]])</f>
        <v>0.72471147318397833</v>
      </c>
      <c r="E11" s="5">
        <f>Table1[[#This Row],[ננטשו]]/SUM(Table1[[#This Row],[נענו]:[ננטשו]])</f>
        <v>0.27528852681602173</v>
      </c>
    </row>
    <row r="13" spans="1:5" ht="20.25" thickBot="1" x14ac:dyDescent="0.35">
      <c r="A13" s="2" t="s">
        <v>17</v>
      </c>
      <c r="B13" s="3"/>
      <c r="C13" s="3"/>
    </row>
    <row r="14" spans="1:5" ht="15" thickTop="1" x14ac:dyDescent="0.2">
      <c r="A14" s="4" t="s">
        <v>0</v>
      </c>
      <c r="B14" s="4" t="s">
        <v>15</v>
      </c>
      <c r="C14" s="5" t="s">
        <v>16</v>
      </c>
    </row>
    <row r="15" spans="1:5" x14ac:dyDescent="0.2">
      <c r="A15" s="4" t="s">
        <v>4</v>
      </c>
      <c r="B15" s="6">
        <v>13839</v>
      </c>
      <c r="C15" s="5">
        <f>Table13[[#This Row],[שיחות נכנסות]]/SUM(Table13[שיחות נכנסות])</f>
        <v>0.49151157834919734</v>
      </c>
    </row>
    <row r="16" spans="1:5" x14ac:dyDescent="0.2">
      <c r="A16" s="4" t="s">
        <v>10</v>
      </c>
      <c r="B16" s="6">
        <v>6559</v>
      </c>
      <c r="C16" s="5">
        <f>Table13[[#This Row],[שיחות נכנסות]]/SUM(Table13[שיחות נכנסות])</f>
        <v>0.23295212388123313</v>
      </c>
    </row>
    <row r="17" spans="1:5" x14ac:dyDescent="0.2">
      <c r="A17" s="4" t="s">
        <v>11</v>
      </c>
      <c r="B17" s="6">
        <v>3046</v>
      </c>
      <c r="C17" s="5">
        <f>Table13[[#This Row],[שיחות נכנסות]]/SUM(Table13[שיחות נכנסות])</f>
        <v>0.1081829805370081</v>
      </c>
    </row>
    <row r="18" spans="1:5" x14ac:dyDescent="0.2">
      <c r="A18" s="4" t="s">
        <v>5</v>
      </c>
      <c r="B18" s="6">
        <v>1696</v>
      </c>
      <c r="C18" s="5">
        <f>Table13[[#This Row],[שיחות נכנסות]]/SUM(Table13[שיחות נכנסות])</f>
        <v>6.0235828952976272E-2</v>
      </c>
    </row>
    <row r="19" spans="1:5" x14ac:dyDescent="0.2">
      <c r="A19" s="4" t="s">
        <v>7</v>
      </c>
      <c r="B19" s="6">
        <v>1041</v>
      </c>
      <c r="C19" s="5">
        <f>Table13[[#This Row],[שיחות נכנסות]]/SUM(Table13[שיחות נכנסות])</f>
        <v>3.6972581332575652E-2</v>
      </c>
    </row>
    <row r="20" spans="1:5" x14ac:dyDescent="0.2">
      <c r="A20" s="4" t="s">
        <v>9</v>
      </c>
      <c r="B20" s="6">
        <v>729</v>
      </c>
      <c r="C20" s="5">
        <f>Table13[[#This Row],[שיחות נכנסות]]/SUM(Table13[שיחות נכנסות])</f>
        <v>2.5891461855377183E-2</v>
      </c>
    </row>
    <row r="21" spans="1:5" x14ac:dyDescent="0.2">
      <c r="A21" s="4" t="s">
        <v>6</v>
      </c>
      <c r="B21" s="6">
        <v>460</v>
      </c>
      <c r="C21" s="5">
        <f>Table13[[#This Row],[שיחות נכנסות]]/SUM(Table13[שיחות נכנסות])</f>
        <v>1.6337547947151584E-2</v>
      </c>
    </row>
    <row r="22" spans="1:5" x14ac:dyDescent="0.2">
      <c r="A22" s="4" t="s">
        <v>3</v>
      </c>
      <c r="B22" s="6">
        <v>439</v>
      </c>
      <c r="C22" s="5">
        <f>Table13[[#This Row],[שיחות נכנסות]]/SUM(Table13[שיחות נכנסות])</f>
        <v>1.5591703366955534E-2</v>
      </c>
    </row>
    <row r="23" spans="1:5" x14ac:dyDescent="0.2">
      <c r="A23" s="4" t="s">
        <v>8</v>
      </c>
      <c r="B23" s="6">
        <v>347</v>
      </c>
      <c r="C23" s="5">
        <f>Table13[[#This Row],[שיחות נכנסות]]/SUM(Table13[שיחות נכנסות])</f>
        <v>1.2324193777525217E-2</v>
      </c>
    </row>
    <row r="25" spans="1:5" ht="20.25" thickBot="1" x14ac:dyDescent="0.35">
      <c r="A25" s="2" t="s">
        <v>18</v>
      </c>
    </row>
    <row r="26" spans="1:5" ht="15.75" thickTop="1" x14ac:dyDescent="0.25">
      <c r="A26" s="4" t="s">
        <v>0</v>
      </c>
      <c r="B26" s="7" t="s">
        <v>19</v>
      </c>
      <c r="C26" s="7" t="s">
        <v>20</v>
      </c>
      <c r="D26" s="8" t="s">
        <v>21</v>
      </c>
      <c r="E26"/>
    </row>
    <row r="27" spans="1:5" x14ac:dyDescent="0.2">
      <c r="A27" s="4" t="s">
        <v>3</v>
      </c>
      <c r="B27" s="9">
        <v>0.57175398633257402</v>
      </c>
      <c r="C27" s="9">
        <v>0.35307517084282458</v>
      </c>
      <c r="D27" s="10">
        <v>7.5170842824601361E-2</v>
      </c>
      <c r="E27"/>
    </row>
    <row r="28" spans="1:5" x14ac:dyDescent="0.2">
      <c r="A28" s="4" t="s">
        <v>4</v>
      </c>
      <c r="B28" s="9">
        <v>0.84818267215839294</v>
      </c>
      <c r="C28" s="9">
        <v>0.10838933448948623</v>
      </c>
      <c r="D28" s="10">
        <v>4.3427993352120817E-2</v>
      </c>
      <c r="E28"/>
    </row>
    <row r="29" spans="1:5" x14ac:dyDescent="0.2">
      <c r="A29" s="4" t="s">
        <v>5</v>
      </c>
      <c r="B29" s="9">
        <v>0.67688679245283023</v>
      </c>
      <c r="C29" s="9">
        <v>0.21403301886792453</v>
      </c>
      <c r="D29" s="10">
        <v>0.10908018867924528</v>
      </c>
      <c r="E29"/>
    </row>
    <row r="30" spans="1:5" x14ac:dyDescent="0.2">
      <c r="A30" s="4" t="s">
        <v>6</v>
      </c>
      <c r="B30" s="9">
        <v>0.54782608695652169</v>
      </c>
      <c r="C30" s="9">
        <v>0.33043478260869563</v>
      </c>
      <c r="D30" s="10">
        <v>0.12173913043478261</v>
      </c>
      <c r="E30"/>
    </row>
    <row r="31" spans="1:5" x14ac:dyDescent="0.2">
      <c r="A31" s="4" t="s">
        <v>7</v>
      </c>
      <c r="B31" s="9">
        <v>0.24591738712776176</v>
      </c>
      <c r="C31" s="9">
        <v>0.60614793467819406</v>
      </c>
      <c r="D31" s="10">
        <v>0.14793467819404418</v>
      </c>
      <c r="E31"/>
    </row>
    <row r="32" spans="1:5" x14ac:dyDescent="0.2">
      <c r="A32" s="4" t="s">
        <v>8</v>
      </c>
      <c r="B32" s="9">
        <v>0.73198847262247835</v>
      </c>
      <c r="C32" s="9">
        <v>0.21613832853025935</v>
      </c>
      <c r="D32" s="10">
        <v>5.1873198847262249E-2</v>
      </c>
      <c r="E32"/>
    </row>
    <row r="33" spans="1:5" x14ac:dyDescent="0.2">
      <c r="A33" s="4" t="s">
        <v>9</v>
      </c>
      <c r="B33" s="9">
        <v>0.46227709190672156</v>
      </c>
      <c r="C33" s="9">
        <v>0.40192043895747598</v>
      </c>
      <c r="D33" s="10">
        <v>0.13580246913580246</v>
      </c>
      <c r="E33"/>
    </row>
    <row r="34" spans="1:5" x14ac:dyDescent="0.2">
      <c r="A34" s="4" t="s">
        <v>10</v>
      </c>
      <c r="B34" s="9">
        <v>0.33968592773288608</v>
      </c>
      <c r="C34" s="9">
        <v>7.1047415764598262E-2</v>
      </c>
      <c r="D34" s="10">
        <v>0.58926665650251564</v>
      </c>
      <c r="E34"/>
    </row>
    <row r="35" spans="1:5" x14ac:dyDescent="0.2">
      <c r="A35" s="4" t="s">
        <v>11</v>
      </c>
      <c r="B35" s="11">
        <v>0.46651346027577151</v>
      </c>
      <c r="C35" s="11">
        <v>0.38509520682862769</v>
      </c>
      <c r="D35" s="12">
        <v>0.14839133289560077</v>
      </c>
      <c r="E35"/>
    </row>
    <row r="37" spans="1:5" ht="20.25" thickBot="1" x14ac:dyDescent="0.35">
      <c r="A37" s="2" t="s">
        <v>33</v>
      </c>
    </row>
    <row r="38" spans="1:5" ht="15" thickTop="1" x14ac:dyDescent="0.2">
      <c r="A38" s="4" t="s">
        <v>0</v>
      </c>
      <c r="B38" s="4" t="s">
        <v>22</v>
      </c>
      <c r="C38" s="4" t="s">
        <v>23</v>
      </c>
    </row>
    <row r="39" spans="1:5" x14ac:dyDescent="0.2">
      <c r="A39" s="4" t="s">
        <v>3</v>
      </c>
      <c r="B39" s="4" t="s">
        <v>24</v>
      </c>
      <c r="C39" s="6">
        <v>49</v>
      </c>
    </row>
    <row r="40" spans="1:5" x14ac:dyDescent="0.2">
      <c r="A40" s="4" t="s">
        <v>4</v>
      </c>
      <c r="B40" s="4" t="s">
        <v>25</v>
      </c>
      <c r="C40" s="6">
        <v>21.0625</v>
      </c>
    </row>
    <row r="41" spans="1:5" x14ac:dyDescent="0.2">
      <c r="A41" s="4" t="s">
        <v>5</v>
      </c>
      <c r="B41" s="4" t="s">
        <v>26</v>
      </c>
      <c r="C41" s="6">
        <v>49.842105263157897</v>
      </c>
    </row>
    <row r="42" spans="1:5" x14ac:dyDescent="0.2">
      <c r="A42" s="4" t="s">
        <v>6</v>
      </c>
      <c r="B42" s="4" t="s">
        <v>27</v>
      </c>
      <c r="C42" s="6">
        <v>72.552631578947398</v>
      </c>
    </row>
    <row r="43" spans="1:5" x14ac:dyDescent="0.2">
      <c r="A43" s="4" t="s">
        <v>7</v>
      </c>
      <c r="B43" s="4" t="s">
        <v>28</v>
      </c>
      <c r="C43" s="6">
        <v>196.30158730158701</v>
      </c>
    </row>
    <row r="44" spans="1:5" x14ac:dyDescent="0.2">
      <c r="A44" s="4" t="s">
        <v>8</v>
      </c>
      <c r="B44" s="4" t="s">
        <v>29</v>
      </c>
      <c r="C44" s="6">
        <v>53.696969696969703</v>
      </c>
    </row>
    <row r="45" spans="1:5" x14ac:dyDescent="0.2">
      <c r="A45" s="4" t="s">
        <v>9</v>
      </c>
      <c r="B45" s="4" t="s">
        <v>30</v>
      </c>
      <c r="C45" s="6">
        <v>113.171052631579</v>
      </c>
    </row>
    <row r="46" spans="1:5" x14ac:dyDescent="0.2">
      <c r="A46" s="4" t="s">
        <v>10</v>
      </c>
      <c r="B46" s="4" t="s">
        <v>31</v>
      </c>
      <c r="C46" s="6">
        <v>123.10294117647101</v>
      </c>
    </row>
    <row r="47" spans="1:5" x14ac:dyDescent="0.2">
      <c r="A47" s="4" t="s">
        <v>11</v>
      </c>
      <c r="B47" s="4" t="s">
        <v>32</v>
      </c>
      <c r="C47" s="6">
        <v>106.771929824561</v>
      </c>
    </row>
  </sheetData>
  <pageMargins left="0.7" right="0.7" top="0.75" bottom="0.75" header="0.3" footer="0.3"/>
  <pageSetup paperSize="9" orientation="portrait" horizontalDpi="1200" verticalDpi="1200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מדד טלפוני פברואר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ksuser</cp:lastModifiedBy>
  <dcterms:created xsi:type="dcterms:W3CDTF">2016-07-06T08:22:49Z</dcterms:created>
  <dcterms:modified xsi:type="dcterms:W3CDTF">2021-03-11T15:40:44Z</dcterms:modified>
</cp:coreProperties>
</file>